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7" rupBuild="26024"/>
  <workbookPr date1904="1" autoCompressPictures="0"/>
  <bookViews>
    <workbookView xWindow="-42040" yWindow="0" windowWidth="36680" windowHeight="27700" tabRatio="406"/>
  </bookViews>
  <sheets>
    <sheet name="Sheet1" sheetId="1" r:id="rId1"/>
    <sheet name="Sheet2" sheetId="2" r:id="rId2"/>
    <sheet name="Sheet3" sheetId="3" r:id="rId3"/>
  </sheets>
  <definedNames>
    <definedName name="lablog">"96 LH Inc. labor log"</definedName>
    <definedName name="ledger">"96 LH Inc. Checkbook ledger"</definedName>
    <definedName name="matlog">"96 LH Inc. Material log"</definedName>
    <definedName name="_xlnm.Print_Area" localSheetId="0">Sheet1!$A$1:$M$124</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 l="1"/>
  <c r="L42" i="1"/>
  <c r="L41" i="1"/>
  <c r="L40" i="1"/>
  <c r="L36" i="1"/>
  <c r="L29" i="1"/>
  <c r="L28" i="1"/>
  <c r="J30" i="1"/>
  <c r="J29" i="1"/>
  <c r="J28" i="1"/>
  <c r="H36" i="1"/>
  <c r="H29" i="1"/>
  <c r="H28" i="1"/>
  <c r="H42" i="1"/>
  <c r="H41" i="1"/>
  <c r="H40" i="1"/>
  <c r="G42" i="1"/>
  <c r="G41" i="1"/>
  <c r="G40" i="1"/>
  <c r="G29" i="1"/>
  <c r="G28" i="1"/>
  <c r="J42" i="1"/>
  <c r="J41" i="1"/>
  <c r="J40" i="1"/>
  <c r="G36" i="1"/>
  <c r="J36" i="1"/>
  <c r="L80" i="1"/>
  <c r="L79" i="1"/>
  <c r="L78" i="1"/>
  <c r="L77" i="1"/>
  <c r="L76" i="1"/>
  <c r="L75" i="1"/>
  <c r="L74" i="1"/>
  <c r="J79" i="1"/>
  <c r="J78" i="1"/>
  <c r="J77" i="1"/>
  <c r="J76" i="1"/>
  <c r="J75" i="1"/>
  <c r="J74" i="1"/>
  <c r="H80" i="1"/>
  <c r="H79" i="1"/>
  <c r="H78" i="1"/>
  <c r="H77" i="1"/>
  <c r="H76" i="1"/>
  <c r="H75" i="1"/>
  <c r="H74" i="1"/>
  <c r="G82" i="1"/>
  <c r="G81" i="1"/>
  <c r="G80" i="1"/>
  <c r="G79" i="1"/>
  <c r="G78" i="1"/>
  <c r="G77" i="1"/>
  <c r="G76" i="1"/>
  <c r="G75" i="1"/>
  <c r="G74" i="1"/>
  <c r="G30" i="1"/>
  <c r="I120" i="1"/>
  <c r="H13" i="1"/>
  <c r="K120" i="1"/>
  <c r="J13" i="1"/>
  <c r="M120" i="1"/>
  <c r="L13" i="1"/>
  <c r="I32" i="1"/>
  <c r="H10" i="1"/>
  <c r="K32" i="1"/>
  <c r="J10" i="1"/>
  <c r="M32" i="1"/>
  <c r="L10" i="1"/>
  <c r="G73" i="1"/>
  <c r="G37" i="1"/>
  <c r="G43" i="1"/>
  <c r="G45" i="1"/>
  <c r="G44" i="1"/>
  <c r="G38" i="1"/>
  <c r="G39" i="1"/>
  <c r="G47" i="1"/>
  <c r="G48" i="1"/>
  <c r="G50" i="1"/>
  <c r="G51" i="1"/>
  <c r="G52" i="1"/>
  <c r="G54" i="1"/>
  <c r="G55" i="1"/>
  <c r="G56" i="1"/>
  <c r="G57" i="1"/>
  <c r="G58" i="1"/>
  <c r="G60" i="1"/>
  <c r="G61" i="1"/>
  <c r="G62" i="1"/>
  <c r="G63" i="1"/>
  <c r="G65" i="1"/>
  <c r="G66" i="1"/>
  <c r="G67" i="1"/>
  <c r="G68" i="1"/>
  <c r="G69" i="1"/>
  <c r="G70" i="1"/>
  <c r="G71" i="1"/>
  <c r="G72" i="1"/>
  <c r="G84" i="1"/>
  <c r="G85" i="1"/>
  <c r="G86" i="1"/>
  <c r="G88" i="1"/>
  <c r="G89" i="1"/>
  <c r="G90" i="1"/>
  <c r="G91" i="1"/>
  <c r="G93" i="1"/>
  <c r="G94" i="1"/>
  <c r="G95" i="1"/>
  <c r="G96" i="1"/>
  <c r="G97" i="1"/>
  <c r="G99" i="1"/>
  <c r="G100" i="1"/>
  <c r="G101" i="1"/>
  <c r="G102" i="1"/>
  <c r="G103" i="1"/>
  <c r="G104" i="1"/>
  <c r="G106" i="1"/>
  <c r="G107" i="1"/>
  <c r="G108" i="1"/>
  <c r="G109" i="1"/>
  <c r="G111" i="1"/>
  <c r="G112" i="1"/>
  <c r="G113" i="1"/>
  <c r="G114" i="1"/>
  <c r="G115" i="1"/>
  <c r="G117" i="1"/>
  <c r="G118" i="1"/>
  <c r="G120" i="1"/>
  <c r="F13" i="1"/>
  <c r="G17" i="1"/>
  <c r="G18" i="1"/>
  <c r="G19" i="1"/>
  <c r="G20" i="1"/>
  <c r="G21" i="1"/>
  <c r="G22" i="1"/>
  <c r="G23" i="1"/>
  <c r="G24" i="1"/>
  <c r="G25" i="1"/>
  <c r="G26" i="1"/>
  <c r="G31" i="1"/>
  <c r="G32" i="1"/>
  <c r="F10" i="1"/>
  <c r="H105" i="1"/>
  <c r="H97" i="1"/>
  <c r="H91" i="1"/>
  <c r="H90" i="1"/>
  <c r="H63" i="1"/>
  <c r="H62" i="1"/>
  <c r="H54" i="1"/>
  <c r="H50" i="1"/>
  <c r="H39" i="1"/>
  <c r="H38" i="1"/>
  <c r="H18" i="1"/>
  <c r="H19" i="1"/>
  <c r="H20" i="1"/>
  <c r="M121" i="1"/>
  <c r="M122" i="1"/>
  <c r="M124" i="1"/>
  <c r="L37" i="1"/>
  <c r="L43" i="1"/>
  <c r="L45" i="1"/>
  <c r="L44" i="1"/>
  <c r="L38" i="1"/>
  <c r="L39" i="1"/>
  <c r="L47" i="1"/>
  <c r="L48" i="1"/>
  <c r="L49" i="1"/>
  <c r="L50" i="1"/>
  <c r="L51" i="1"/>
  <c r="L52" i="1"/>
  <c r="L54" i="1"/>
  <c r="L55" i="1"/>
  <c r="L56" i="1"/>
  <c r="L57" i="1"/>
  <c r="L58" i="1"/>
  <c r="L60" i="1"/>
  <c r="L61" i="1"/>
  <c r="L62" i="1"/>
  <c r="L63" i="1"/>
  <c r="L65" i="1"/>
  <c r="L66" i="1"/>
  <c r="L67" i="1"/>
  <c r="L68" i="1"/>
  <c r="L69" i="1"/>
  <c r="L70" i="1"/>
  <c r="L71" i="1"/>
  <c r="L72" i="1"/>
  <c r="L73" i="1"/>
  <c r="L81" i="1"/>
  <c r="L82" i="1"/>
  <c r="L84" i="1"/>
  <c r="L85" i="1"/>
  <c r="L86" i="1"/>
  <c r="L87" i="1"/>
  <c r="L88" i="1"/>
  <c r="L89" i="1"/>
  <c r="L90" i="1"/>
  <c r="L91" i="1"/>
  <c r="L93" i="1"/>
  <c r="L94" i="1"/>
  <c r="L95" i="1"/>
  <c r="L96" i="1"/>
  <c r="L97" i="1"/>
  <c r="L99" i="1"/>
  <c r="L100" i="1"/>
  <c r="L101" i="1"/>
  <c r="L102" i="1"/>
  <c r="L103" i="1"/>
  <c r="L104" i="1"/>
  <c r="L105" i="1"/>
  <c r="L106" i="1"/>
  <c r="L107" i="1"/>
  <c r="L108" i="1"/>
  <c r="L109" i="1"/>
  <c r="L111" i="1"/>
  <c r="L112" i="1"/>
  <c r="L113" i="1"/>
  <c r="L114" i="1"/>
  <c r="L115" i="1"/>
  <c r="L117" i="1"/>
  <c r="L118" i="1"/>
  <c r="L120" i="1"/>
  <c r="L17" i="1"/>
  <c r="L18" i="1"/>
  <c r="L19" i="1"/>
  <c r="L20" i="1"/>
  <c r="L21" i="1"/>
  <c r="L22" i="1"/>
  <c r="L23" i="1"/>
  <c r="L24" i="1"/>
  <c r="L25" i="1"/>
  <c r="L26" i="1"/>
  <c r="L27" i="1"/>
  <c r="L30" i="1"/>
  <c r="L31" i="1"/>
  <c r="L32" i="1"/>
  <c r="L121" i="1"/>
  <c r="L122" i="1"/>
  <c r="L124" i="1"/>
  <c r="M123" i="1"/>
  <c r="L119" i="1"/>
  <c r="J118" i="1"/>
  <c r="J117" i="1"/>
  <c r="J115" i="1"/>
  <c r="J114" i="1"/>
  <c r="J113" i="1"/>
  <c r="J112" i="1"/>
  <c r="J111" i="1"/>
  <c r="J109" i="1"/>
  <c r="J108" i="1"/>
  <c r="J107" i="1"/>
  <c r="J106" i="1"/>
  <c r="J105" i="1"/>
  <c r="J104" i="1"/>
  <c r="J103" i="1"/>
  <c r="J102" i="1"/>
  <c r="J101" i="1"/>
  <c r="J100" i="1"/>
  <c r="J99" i="1"/>
  <c r="J97" i="1"/>
  <c r="J96" i="1"/>
  <c r="J95" i="1"/>
  <c r="J94" i="1"/>
  <c r="J93" i="1"/>
  <c r="J91" i="1"/>
  <c r="J90" i="1"/>
  <c r="J89" i="1"/>
  <c r="J88" i="1"/>
  <c r="J87" i="1"/>
  <c r="J86" i="1"/>
  <c r="J85" i="1"/>
  <c r="J84" i="1"/>
  <c r="J82" i="1"/>
  <c r="J81" i="1"/>
  <c r="J80" i="1"/>
  <c r="J73" i="1"/>
  <c r="J72" i="1"/>
  <c r="J71" i="1"/>
  <c r="J70" i="1"/>
  <c r="J69" i="1"/>
  <c r="J68" i="1"/>
  <c r="J67" i="1"/>
  <c r="J66" i="1"/>
  <c r="J65" i="1"/>
  <c r="J63" i="1"/>
  <c r="J62" i="1"/>
  <c r="J61" i="1"/>
  <c r="J60" i="1"/>
  <c r="J52" i="1"/>
  <c r="J51" i="1"/>
  <c r="J50" i="1"/>
  <c r="J49" i="1"/>
  <c r="J48" i="1"/>
  <c r="J47" i="1"/>
  <c r="J58" i="1"/>
  <c r="J57" i="1"/>
  <c r="J56" i="1"/>
  <c r="J55" i="1"/>
  <c r="J54" i="1"/>
  <c r="J39" i="1"/>
  <c r="J38" i="1"/>
  <c r="J44" i="1"/>
  <c r="J45" i="1"/>
  <c r="J43" i="1"/>
  <c r="J37" i="1"/>
  <c r="J17" i="1"/>
  <c r="J18" i="1"/>
  <c r="J19" i="1"/>
  <c r="J20" i="1"/>
  <c r="J21" i="1"/>
  <c r="J22" i="1"/>
  <c r="J23" i="1"/>
  <c r="J24" i="1"/>
  <c r="J25" i="1"/>
  <c r="J26" i="1"/>
  <c r="J27" i="1"/>
  <c r="J31" i="1"/>
  <c r="J32" i="1"/>
  <c r="G119" i="1"/>
  <c r="H55" i="1"/>
  <c r="H37" i="1"/>
  <c r="J119" i="1"/>
  <c r="H31" i="1"/>
  <c r="H30" i="1"/>
  <c r="H27" i="1"/>
  <c r="H26" i="1"/>
  <c r="H25" i="1"/>
  <c r="H119" i="1"/>
  <c r="H118" i="1"/>
  <c r="H117" i="1"/>
  <c r="H115" i="1"/>
  <c r="H114" i="1"/>
  <c r="H113" i="1"/>
  <c r="H112" i="1"/>
  <c r="H111" i="1"/>
  <c r="H109" i="1"/>
  <c r="H108" i="1"/>
  <c r="H107" i="1"/>
  <c r="H106" i="1"/>
  <c r="H102" i="1"/>
  <c r="H47" i="1"/>
  <c r="H23" i="1"/>
  <c r="H88" i="1"/>
  <c r="H101" i="1"/>
  <c r="H85" i="1"/>
  <c r="H72" i="1"/>
  <c r="H66" i="1"/>
  <c r="H67" i="1"/>
  <c r="H69" i="1"/>
  <c r="H70" i="1"/>
  <c r="H56" i="1"/>
  <c r="K123" i="1"/>
  <c r="K121" i="1"/>
  <c r="J120" i="1"/>
  <c r="J121" i="1"/>
  <c r="K122" i="1"/>
  <c r="K124" i="1"/>
  <c r="F32" i="1"/>
  <c r="I123" i="1"/>
  <c r="G123" i="1"/>
  <c r="H73" i="1"/>
  <c r="I121" i="1"/>
  <c r="H61" i="1"/>
  <c r="H103" i="1"/>
  <c r="H71" i="1"/>
  <c r="H81" i="1"/>
  <c r="H104" i="1"/>
  <c r="H99" i="1"/>
  <c r="H57" i="1"/>
  <c r="H58" i="1"/>
  <c r="H93" i="1"/>
  <c r="H45" i="1"/>
  <c r="H48" i="1"/>
  <c r="H84" i="1"/>
  <c r="H22" i="1"/>
  <c r="H21" i="1"/>
  <c r="F121" i="1"/>
  <c r="J122" i="1"/>
  <c r="J124" i="1"/>
  <c r="I122" i="1"/>
  <c r="I124" i="1"/>
  <c r="H17" i="1"/>
  <c r="H94" i="1"/>
  <c r="H89" i="1"/>
  <c r="H52" i="1"/>
  <c r="H24" i="1"/>
  <c r="H51" i="1"/>
  <c r="H82" i="1"/>
  <c r="H86" i="1"/>
  <c r="H44" i="1"/>
  <c r="H100" i="1"/>
  <c r="H60" i="1"/>
  <c r="H96" i="1"/>
  <c r="H43" i="1"/>
  <c r="H68" i="1"/>
  <c r="H95" i="1"/>
  <c r="H65" i="1"/>
  <c r="H120" i="1"/>
  <c r="H32" i="1"/>
  <c r="H121" i="1"/>
  <c r="G121" i="1"/>
  <c r="H122" i="1"/>
  <c r="H124" i="1"/>
  <c r="G122" i="1"/>
  <c r="G124" i="1"/>
  <c r="F120" i="1"/>
  <c r="F122" i="1"/>
  <c r="F124" i="1"/>
</calcChain>
</file>

<file path=xl/sharedStrings.xml><?xml version="1.0" encoding="utf-8"?>
<sst xmlns="http://schemas.openxmlformats.org/spreadsheetml/2006/main" count="138" uniqueCount="122">
  <si>
    <t>(Refunds &amp; Rebates)</t>
  </si>
  <si>
    <t>Interest Expence</t>
  </si>
  <si>
    <t>Cat.#</t>
  </si>
  <si>
    <t>COST OF GOODS SOLD</t>
  </si>
  <si>
    <t xml:space="preserve">    Budget $</t>
  </si>
  <si>
    <t>Actual $</t>
  </si>
  <si>
    <t>TOTAL COST OF GOODS SOLD</t>
  </si>
  <si>
    <t>OFFICE COST CONTROL</t>
  </si>
  <si>
    <t>INSURANCE</t>
  </si>
  <si>
    <t>OFFICE PERSONAL</t>
  </si>
  <si>
    <t>TAXES</t>
  </si>
  <si>
    <t>UTILITIES</t>
  </si>
  <si>
    <t>OTHER INCOME</t>
  </si>
  <si>
    <t>TOTAL OFFICE CONTROL COST</t>
  </si>
  <si>
    <t>TOTAL SALES (DEPOSITS)</t>
  </si>
  <si>
    <t>Advertizing &amp; Marketing</t>
  </si>
  <si>
    <t>Disposal Fees</t>
  </si>
  <si>
    <t>Subcontracted</t>
  </si>
  <si>
    <t>Materials</t>
  </si>
  <si>
    <t>Equipment Rental</t>
  </si>
  <si>
    <t>Permits &amp; Bonds</t>
  </si>
  <si>
    <t>Interest Income</t>
  </si>
  <si>
    <t>TOTAL EXPENSES (%)</t>
  </si>
  <si>
    <t>F.I.C.A</t>
  </si>
  <si>
    <t>F.U.T.A.</t>
  </si>
  <si>
    <t>Lodging</t>
  </si>
  <si>
    <t>Meals &amp; Entertainment</t>
  </si>
  <si>
    <t>Loans (under 12 months)</t>
  </si>
  <si>
    <t>Loans (over 12 months)</t>
  </si>
  <si>
    <t>P.T. Office Help</t>
  </si>
  <si>
    <t>Actual %</t>
  </si>
  <si>
    <t>Other construction costs</t>
  </si>
  <si>
    <t>Small Tools &lt; 2500.00</t>
  </si>
  <si>
    <t>Fixed Assets (depr.) &gt; 2500.00</t>
  </si>
  <si>
    <t>Equipment/ trailers</t>
  </si>
  <si>
    <t>Website design and maint.</t>
  </si>
  <si>
    <t>Cellular service and phones</t>
  </si>
  <si>
    <t>Office Supplies</t>
  </si>
  <si>
    <t>Printing and Scanning</t>
  </si>
  <si>
    <t>Computer software &amp; lease</t>
  </si>
  <si>
    <t>Internet and networking</t>
  </si>
  <si>
    <t>Accounting services</t>
  </si>
  <si>
    <t>Attorney fees</t>
  </si>
  <si>
    <t>Production Mgr</t>
  </si>
  <si>
    <t>Labor (All other labor)</t>
  </si>
  <si>
    <t>Super</t>
  </si>
  <si>
    <t>Forman</t>
  </si>
  <si>
    <t>Design Fees</t>
  </si>
  <si>
    <t>Employ Package 1</t>
  </si>
  <si>
    <t>Employ Package 2</t>
  </si>
  <si>
    <t>PROFESSIONAL SERVICES</t>
  </si>
  <si>
    <t>Human Resources (Outside)</t>
  </si>
  <si>
    <t>Health</t>
  </si>
  <si>
    <t>Liability</t>
  </si>
  <si>
    <t>Workers Compensation</t>
  </si>
  <si>
    <t>LOANS/RENTS/MORTGAGE</t>
  </si>
  <si>
    <t>Lease/Payment-Equipment</t>
  </si>
  <si>
    <t>Lease/Rent-Property</t>
  </si>
  <si>
    <t>Mortage-Property</t>
  </si>
  <si>
    <t>Other Office</t>
  </si>
  <si>
    <t>Office Mgr</t>
  </si>
  <si>
    <t>OFFICE/GENERAL ADMIN EXPENSES</t>
  </si>
  <si>
    <t>Electric &amp; Gas Utilities</t>
  </si>
  <si>
    <t>Parking Fees-Project Related</t>
  </si>
  <si>
    <t>Parking Fees-Other than Project</t>
  </si>
  <si>
    <t>Signage</t>
  </si>
  <si>
    <t>Sales-Salary</t>
  </si>
  <si>
    <t>Sales-Commission</t>
  </si>
  <si>
    <t>Bus. Consultant</t>
  </si>
  <si>
    <t>Property</t>
  </si>
  <si>
    <t>Vehicle</t>
  </si>
  <si>
    <t>Vehicle Expenses</t>
  </si>
  <si>
    <t>BANKING &amp; INTEREST EXPENSES</t>
  </si>
  <si>
    <t>Bank/Credit Card Charges/Fees</t>
  </si>
  <si>
    <t>Merchant Service Fees</t>
  </si>
  <si>
    <t>Dues/Assoc./Memberships</t>
  </si>
  <si>
    <t>Educucation/Training</t>
  </si>
  <si>
    <t>Penalties</t>
  </si>
  <si>
    <t>Travel-Airfare</t>
  </si>
  <si>
    <t>Other Trans-Bus/Uber/Taxi/Limo</t>
  </si>
  <si>
    <t>Local</t>
  </si>
  <si>
    <t>State</t>
  </si>
  <si>
    <t>Pentalties</t>
  </si>
  <si>
    <t>Vehicle Op. Expense (Gas, etc.)</t>
  </si>
  <si>
    <t>Vehicle Maintaince and Repair</t>
  </si>
  <si>
    <t>Equiq. Op. Expense (Gas, etc.)</t>
  </si>
  <si>
    <t>Equip. Maint. And Repair</t>
  </si>
  <si>
    <t>Project Expenses (Direct Cost)</t>
  </si>
  <si>
    <t>Furnature &amp; Equipment</t>
  </si>
  <si>
    <t>EMPLOYEE BENEFITS</t>
  </si>
  <si>
    <t>Postage and Delivery (FedEx/Etc)</t>
  </si>
  <si>
    <t>Maintance office/shop/cleaning</t>
  </si>
  <si>
    <t>TRAVEL/EDUCATION &amp; ENTMT</t>
  </si>
  <si>
    <t>EMPLOYMENT TAXES</t>
  </si>
  <si>
    <t>Federal</t>
  </si>
  <si>
    <t>Foreign Exchange Gain/Loss</t>
  </si>
  <si>
    <t>Projected</t>
  </si>
  <si>
    <t>Actual</t>
  </si>
  <si>
    <t>TOTALS BY YEAR</t>
  </si>
  <si>
    <t>Projected %</t>
  </si>
  <si>
    <t>Directions:</t>
  </si>
  <si>
    <t>Enter Last Years Data in this color field which will calculate the percentage of spend by category</t>
  </si>
  <si>
    <t>(This Year)</t>
  </si>
  <si>
    <t>(Last Year)</t>
  </si>
  <si>
    <t>(2 Years Ago)</t>
  </si>
  <si>
    <t>(3 Years Ago)</t>
  </si>
  <si>
    <t>Enter Projected Percentage in this color field based on previous years averages to get projected spend</t>
  </si>
  <si>
    <t>PROFIT (LOSS) %</t>
  </si>
  <si>
    <t>Enter actual historical data to see patterns and determine a budget for the coming year.</t>
  </si>
  <si>
    <t>Break Even Point in  Sales---&gt;</t>
  </si>
  <si>
    <t>Auto-Calculates % of Gross Profit Margin after totales of COGS &amp; Net Profit are calculated</t>
  </si>
  <si>
    <t>Enter Percentage of Markup ------------&gt;</t>
  </si>
  <si>
    <t>Enter (Year) Financial Business Plan---&gt;</t>
  </si>
  <si>
    <t>Gross Sales for the year------------------&gt;</t>
  </si>
  <si>
    <t>Owner(s)</t>
  </si>
  <si>
    <t>General Mgr</t>
  </si>
  <si>
    <t>Marketing Mgr</t>
  </si>
  <si>
    <t>Other Marketing</t>
  </si>
  <si>
    <t>Website/IT</t>
  </si>
  <si>
    <t>xxxx</t>
  </si>
  <si>
    <r>
      <t>This sheet was provided to us by a professional consultant to share with our tweaks. Fill out all the parts that are with a color background. This will provide you with the historical data in percentages which will help you to plan financially for the coming year (Projected).</t>
    </r>
    <r>
      <rPr>
        <b/>
        <u/>
        <sz val="14"/>
        <color theme="1"/>
        <rFont val="System"/>
      </rPr>
      <t xml:space="preserve"> In the Projected Year, enter the percentage </t>
    </r>
    <r>
      <rPr>
        <b/>
        <sz val="14"/>
        <color theme="1"/>
        <rFont val="System"/>
      </rPr>
      <t>based off of the previous years spends. This will autmoatically input new $ totals based on your Projected Sales (Gross Sales). The formulas are lock so accidental changes are not made. Some additional fields as available and you can change field names and Cat.#'s.</t>
    </r>
  </si>
  <si>
    <t>We suggest, use this as your Chart of Account (COA) in QB/QBO/Other for your accountanting. If you have a different numbering system, either keep it and change this, or change the numbers you use at the beginning of your new company year. All work fine, just be consistant and use the same numbering system everywhere.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</si>
</sst>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8" formatCode="&quot;$&quot;#,##0.00;[Red]\-&quot;$&quot;#,##0.00"/>
    <numFmt numFmtId="164" formatCode="[Black]General"/>
    <numFmt numFmtId="165" formatCode="[Black]###,##0.000;[Red]\-##0.000;[Blue]0"/>
    <numFmt numFmtId="166" formatCode="##0.00#"/>
    <numFmt numFmtId="167" formatCode="#,###,##0.00"/>
    <numFmt numFmtId="168" formatCode="[Black]###,##0.00;[Red]\-#,##0.00;[Blue]0"/>
    <numFmt numFmtId="169" formatCode="[Black]###,##0.00;[Red]\-##0.00;[Blue]0"/>
    <numFmt numFmtId="170" formatCode="[Red]000"/>
    <numFmt numFmtId="171" formatCode="[Black]###,##0.00#;[Red]\-##0.00#;[Blue]0"/>
    <numFmt numFmtId="173" formatCode="0.00;[Red]0.00"/>
    <numFmt numFmtId="174" formatCode="[Red].#"/>
    <numFmt numFmtId="176" formatCode="[Black]0000"/>
  </numFmts>
  <fonts count="37" x14ac:knownFonts="1">
    <font>
      <sz val="10"/>
      <name val="Verdana"/>
    </font>
    <font>
      <b/>
      <sz val="16"/>
      <name val="Helv"/>
    </font>
    <font>
      <b/>
      <sz val="13"/>
      <name val="Geneva"/>
    </font>
    <font>
      <sz val="8"/>
      <name val="Verdana"/>
      <family val="2"/>
    </font>
    <font>
      <b/>
      <sz val="16"/>
      <name val="Geneva"/>
    </font>
    <font>
      <b/>
      <sz val="16"/>
      <name val="System"/>
    </font>
    <font>
      <sz val="16"/>
      <name val="Helv"/>
    </font>
    <font>
      <sz val="10"/>
      <name val="Helv"/>
    </font>
    <font>
      <b/>
      <sz val="13"/>
      <name val="System"/>
    </font>
    <font>
      <sz val="13"/>
      <name val="System"/>
    </font>
    <font>
      <sz val="13"/>
      <name val="Helv"/>
    </font>
    <font>
      <sz val="14"/>
      <name val="System"/>
    </font>
    <font>
      <sz val="14"/>
      <name val="Helv"/>
    </font>
    <font>
      <sz val="16"/>
      <name val="System"/>
    </font>
    <font>
      <sz val="14"/>
      <name val="Geneva"/>
    </font>
    <font>
      <sz val="14"/>
      <color indexed="9"/>
      <name val="Helv"/>
    </font>
    <font>
      <b/>
      <sz val="13"/>
      <color indexed="10"/>
      <name val="Geneva"/>
    </font>
    <font>
      <u/>
      <sz val="10"/>
      <color theme="10"/>
      <name val="Verdana"/>
    </font>
    <font>
      <u/>
      <sz val="10"/>
      <color theme="11"/>
      <name val="Verdana"/>
    </font>
    <font>
      <b/>
      <sz val="16"/>
      <color theme="1"/>
      <name val="System"/>
    </font>
    <font>
      <sz val="24"/>
      <color theme="1"/>
      <name val="System"/>
    </font>
    <font>
      <i/>
      <sz val="16"/>
      <color theme="1"/>
      <name val="Helv"/>
    </font>
    <font>
      <b/>
      <i/>
      <sz val="16"/>
      <color theme="1"/>
      <name val="Helv"/>
    </font>
    <font>
      <b/>
      <sz val="10"/>
      <color theme="1"/>
      <name val="System"/>
    </font>
    <font>
      <b/>
      <sz val="14"/>
      <color theme="1"/>
      <name val="Helv"/>
    </font>
    <font>
      <b/>
      <sz val="13"/>
      <color theme="1"/>
      <name val="Geneva"/>
    </font>
    <font>
      <b/>
      <sz val="14"/>
      <color theme="1"/>
      <name val="Geneva"/>
    </font>
    <font>
      <b/>
      <sz val="16"/>
      <color theme="1"/>
      <name val="Geneva"/>
    </font>
    <font>
      <sz val="10"/>
      <color theme="1"/>
      <name val="Verdana"/>
    </font>
    <font>
      <b/>
      <sz val="13"/>
      <color theme="1"/>
      <name val="System"/>
    </font>
    <font>
      <b/>
      <sz val="14"/>
      <color rgb="FFAC001D"/>
      <name val="Helv"/>
    </font>
    <font>
      <b/>
      <sz val="13"/>
      <color rgb="FFAC001D"/>
      <name val="System"/>
    </font>
    <font>
      <b/>
      <sz val="16"/>
      <color rgb="FFAC001D"/>
      <name val="Geneva"/>
    </font>
    <font>
      <b/>
      <sz val="16"/>
      <color rgb="FFAC001D"/>
      <name val="System"/>
    </font>
    <font>
      <b/>
      <sz val="16"/>
      <color rgb="FFAC001D"/>
      <name val="Helv"/>
    </font>
    <font>
      <b/>
      <sz val="14"/>
      <color theme="1"/>
      <name val="System"/>
    </font>
    <font>
      <b/>
      <u/>
      <sz val="14"/>
      <color theme="1"/>
      <name val="System"/>
    </font>
  </fonts>
  <fills count="5">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2" tint="-9.9978637043366805E-2"/>
        <bgColor indexed="64"/>
      </patternFill>
    </fill>
  </fills>
  <borders count="40">
    <border>
      <left/>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s>
  <cellStyleXfs count="239">
    <xf numFmtId="0" fontId="0" fillId="0" borderId="0"/>
    <xf numFmtId="170" fontId="8" fillId="0" borderId="1" applyNumberFormat="0" applyFont="0" applyBorder="0" applyAlignment="0"/>
    <xf numFmtId="164" fontId="2" fillId="0" borderId="0" applyNumberFormat="0" applyFont="0" applyBorder="0" applyAlignment="0">
      <alignment horizontal="centerContinuous" vertical="center"/>
    </xf>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214">
    <xf numFmtId="0" fontId="0" fillId="0" borderId="0" xfId="0"/>
    <xf numFmtId="0" fontId="5" fillId="0" borderId="0" xfId="0" applyFont="1" applyBorder="1" applyAlignment="1">
      <alignment vertical="center"/>
    </xf>
    <xf numFmtId="0" fontId="6" fillId="0" borderId="0" xfId="0" applyFont="1"/>
    <xf numFmtId="0" fontId="7" fillId="0" borderId="0" xfId="0" applyFont="1"/>
    <xf numFmtId="0" fontId="0" fillId="0" borderId="5" xfId="0" applyBorder="1"/>
    <xf numFmtId="171" fontId="11" fillId="0" borderId="3" xfId="1" applyNumberFormat="1" applyFont="1" applyBorder="1"/>
    <xf numFmtId="0" fontId="10" fillId="0" borderId="0" xfId="0" applyFont="1" applyBorder="1"/>
    <xf numFmtId="0" fontId="14" fillId="0" borderId="0" xfId="0" applyFont="1"/>
    <xf numFmtId="0" fontId="9" fillId="0" borderId="0" xfId="0" applyFont="1" applyBorder="1"/>
    <xf numFmtId="0" fontId="10" fillId="0" borderId="0" xfId="0" applyFont="1" applyBorder="1" applyAlignment="1">
      <alignment vertical="center"/>
    </xf>
    <xf numFmtId="0" fontId="0" fillId="0" borderId="0" xfId="0" applyAlignment="1">
      <alignment vertical="center"/>
    </xf>
    <xf numFmtId="0" fontId="13" fillId="0" borderId="9" xfId="0" applyFont="1" applyBorder="1"/>
    <xf numFmtId="0" fontId="6" fillId="0" borderId="9" xfId="0" applyFont="1" applyBorder="1"/>
    <xf numFmtId="0" fontId="13" fillId="0" borderId="1" xfId="0" applyFont="1" applyBorder="1"/>
    <xf numFmtId="0" fontId="6" fillId="0" borderId="1" xfId="0" applyFont="1" applyBorder="1"/>
    <xf numFmtId="0" fontId="13" fillId="0" borderId="0" xfId="0" applyFont="1" applyBorder="1"/>
    <xf numFmtId="0" fontId="6" fillId="0" borderId="0" xfId="0" applyFont="1" applyBorder="1"/>
    <xf numFmtId="167" fontId="9" fillId="0" borderId="0" xfId="0" applyNumberFormat="1" applyFont="1" applyBorder="1"/>
    <xf numFmtId="166" fontId="9" fillId="0" borderId="0" xfId="0" applyNumberFormat="1" applyFont="1" applyBorder="1"/>
    <xf numFmtId="165" fontId="9" fillId="0" borderId="0" xfId="0" applyNumberFormat="1" applyFont="1" applyBorder="1"/>
    <xf numFmtId="168" fontId="6" fillId="0" borderId="0" xfId="0" applyNumberFormat="1" applyFont="1" applyBorder="1" applyProtection="1">
      <protection locked="0"/>
    </xf>
    <xf numFmtId="173" fontId="2" fillId="0" borderId="0" xfId="0" applyNumberFormat="1" applyFont="1" applyBorder="1"/>
    <xf numFmtId="173" fontId="2" fillId="0" borderId="0" xfId="0" applyNumberFormat="1" applyFont="1" applyBorder="1" applyAlignment="1">
      <alignment vertical="center"/>
    </xf>
    <xf numFmtId="173" fontId="15" fillId="0" borderId="2" xfId="0" applyNumberFormat="1" applyFont="1" applyBorder="1" applyProtection="1">
      <protection locked="0"/>
    </xf>
    <xf numFmtId="173" fontId="0" fillId="0" borderId="2" xfId="0" applyNumberFormat="1" applyBorder="1" applyAlignment="1">
      <alignment vertical="center"/>
    </xf>
    <xf numFmtId="173" fontId="4" fillId="0" borderId="9" xfId="0" applyNumberFormat="1" applyFont="1" applyBorder="1"/>
    <xf numFmtId="173" fontId="4" fillId="0" borderId="1" xfId="0" applyNumberFormat="1" applyFont="1" applyBorder="1"/>
    <xf numFmtId="173" fontId="4" fillId="0" borderId="0" xfId="0" applyNumberFormat="1" applyFont="1"/>
    <xf numFmtId="0" fontId="1" fillId="0" borderId="0" xfId="0" applyFont="1"/>
    <xf numFmtId="0" fontId="6" fillId="0" borderId="0" xfId="0" applyFont="1" applyAlignment="1">
      <alignment horizontal="center" vertical="center"/>
    </xf>
    <xf numFmtId="171" fontId="11" fillId="2" borderId="3" xfId="1" applyNumberFormat="1" applyFont="1" applyFill="1" applyBorder="1"/>
    <xf numFmtId="171" fontId="11" fillId="0" borderId="3" xfId="1" applyNumberFormat="1" applyFont="1" applyFill="1" applyBorder="1"/>
    <xf numFmtId="167" fontId="6" fillId="0" borderId="0" xfId="0" applyNumberFormat="1" applyFont="1" applyBorder="1"/>
    <xf numFmtId="0" fontId="5" fillId="0" borderId="0" xfId="0" applyFont="1" applyBorder="1" applyAlignment="1">
      <alignment horizontal="center" vertical="center"/>
    </xf>
    <xf numFmtId="0" fontId="0" fillId="0" borderId="0" xfId="0" applyFont="1"/>
    <xf numFmtId="173" fontId="4" fillId="0" borderId="8" xfId="1" applyNumberFormat="1" applyFont="1" applyBorder="1" applyAlignment="1">
      <alignment vertical="center"/>
    </xf>
    <xf numFmtId="173" fontId="4" fillId="0" borderId="5" xfId="1" applyNumberFormat="1" applyFont="1" applyBorder="1" applyAlignment="1">
      <alignment vertical="center"/>
    </xf>
    <xf numFmtId="173" fontId="4" fillId="0" borderId="6" xfId="1" applyNumberFormat="1" applyFont="1" applyBorder="1" applyAlignment="1">
      <alignment vertical="center"/>
    </xf>
    <xf numFmtId="173" fontId="4" fillId="0" borderId="1" xfId="1" applyNumberFormat="1" applyFont="1" applyBorder="1" applyAlignment="1">
      <alignment horizontal="left" vertical="center"/>
    </xf>
    <xf numFmtId="0" fontId="0" fillId="0" borderId="1" xfId="0" applyBorder="1"/>
    <xf numFmtId="173" fontId="2" fillId="0" borderId="2" xfId="0" applyNumberFormat="1" applyFont="1" applyBorder="1" applyAlignment="1">
      <alignment vertical="center"/>
    </xf>
    <xf numFmtId="174" fontId="16" fillId="0" borderId="2" xfId="0" applyNumberFormat="1" applyFont="1" applyBorder="1"/>
    <xf numFmtId="0" fontId="8" fillId="0" borderId="0" xfId="1" applyNumberFormat="1" applyFont="1" applyBorder="1" applyAlignment="1">
      <alignment vertical="center"/>
    </xf>
    <xf numFmtId="0" fontId="5" fillId="0" borderId="3" xfId="0" applyFont="1" applyBorder="1" applyAlignment="1">
      <alignment vertical="center"/>
    </xf>
    <xf numFmtId="166" fontId="20" fillId="0" borderId="5" xfId="2" applyNumberFormat="1" applyFont="1" applyBorder="1" applyAlignment="1">
      <alignment horizontal="center" vertical="center"/>
    </xf>
    <xf numFmtId="166" fontId="20" fillId="0" borderId="6" xfId="2" applyNumberFormat="1" applyFont="1" applyBorder="1" applyAlignment="1">
      <alignment horizontal="center" vertical="center"/>
    </xf>
    <xf numFmtId="166" fontId="20" fillId="0" borderId="12" xfId="2" applyNumberFormat="1" applyFont="1" applyBorder="1" applyAlignment="1">
      <alignment horizontal="center" vertical="center"/>
    </xf>
    <xf numFmtId="166" fontId="20" fillId="0" borderId="10" xfId="2" applyNumberFormat="1" applyFont="1" applyBorder="1" applyAlignment="1">
      <alignment horizontal="center" vertical="center"/>
    </xf>
    <xf numFmtId="165" fontId="9" fillId="0" borderId="22" xfId="0" applyNumberFormat="1" applyFont="1" applyBorder="1"/>
    <xf numFmtId="166" fontId="9" fillId="0" borderId="23" xfId="0" applyNumberFormat="1" applyFont="1" applyFill="1" applyBorder="1"/>
    <xf numFmtId="168" fontId="12" fillId="0" borderId="22" xfId="0" applyNumberFormat="1" applyFont="1" applyBorder="1" applyProtection="1">
      <protection locked="0"/>
    </xf>
    <xf numFmtId="0" fontId="19" fillId="0" borderId="9" xfId="0" applyFont="1" applyBorder="1"/>
    <xf numFmtId="0" fontId="19" fillId="0" borderId="1" xfId="0" applyFont="1" applyBorder="1"/>
    <xf numFmtId="0" fontId="19" fillId="0" borderId="0" xfId="0" applyFont="1" applyBorder="1"/>
    <xf numFmtId="0" fontId="23" fillId="0" borderId="0" xfId="0" applyFont="1" applyBorder="1" applyAlignment="1">
      <alignment vertical="center"/>
    </xf>
    <xf numFmtId="170" fontId="24" fillId="0" borderId="4" xfId="1" applyNumberFormat="1" applyFont="1" applyBorder="1" applyAlignment="1">
      <alignment horizontal="center"/>
    </xf>
    <xf numFmtId="170" fontId="29" fillId="0" borderId="0" xfId="0" applyNumberFormat="1" applyFont="1" applyBorder="1"/>
    <xf numFmtId="0" fontId="29" fillId="0" borderId="0" xfId="0" applyFont="1" applyBorder="1"/>
    <xf numFmtId="166" fontId="20" fillId="0" borderId="16" xfId="2" applyNumberFormat="1" applyFont="1" applyBorder="1" applyAlignment="1">
      <alignment horizontal="center" vertical="center"/>
    </xf>
    <xf numFmtId="166" fontId="20" fillId="0" borderId="17" xfId="2" applyNumberFormat="1" applyFont="1" applyBorder="1" applyAlignment="1">
      <alignment horizontal="center" vertical="center"/>
    </xf>
    <xf numFmtId="176" fontId="25" fillId="0" borderId="7" xfId="0" applyNumberFormat="1" applyFont="1" applyBorder="1" applyAlignment="1">
      <alignment horizontal="right"/>
    </xf>
    <xf numFmtId="176" fontId="25" fillId="0" borderId="7" xfId="0" applyNumberFormat="1" applyFont="1" applyBorder="1" applyAlignment="1">
      <alignment horizontal="left" vertical="center"/>
    </xf>
    <xf numFmtId="176" fontId="26" fillId="0" borderId="7" xfId="0" applyNumberFormat="1" applyFont="1" applyBorder="1" applyAlignment="1">
      <alignment horizontal="right"/>
    </xf>
    <xf numFmtId="176" fontId="26" fillId="0" borderId="7" xfId="0" applyNumberFormat="1" applyFont="1" applyBorder="1" applyAlignment="1"/>
    <xf numFmtId="176" fontId="27" fillId="0" borderId="7" xfId="1" applyNumberFormat="1" applyFont="1" applyBorder="1" applyAlignment="1">
      <alignment horizontal="right"/>
    </xf>
    <xf numFmtId="176" fontId="28" fillId="0" borderId="2" xfId="0" applyNumberFormat="1" applyFont="1" applyBorder="1" applyAlignment="1">
      <alignment horizontal="right"/>
    </xf>
    <xf numFmtId="176" fontId="25" fillId="0" borderId="2" xfId="0" applyNumberFormat="1" applyFont="1" applyBorder="1" applyAlignment="1">
      <alignment horizontal="right"/>
    </xf>
    <xf numFmtId="176" fontId="25" fillId="0" borderId="2" xfId="0" applyNumberFormat="1" applyFont="1" applyBorder="1" applyAlignment="1">
      <alignment horizontal="left" vertical="center"/>
    </xf>
    <xf numFmtId="176" fontId="25" fillId="0" borderId="2" xfId="0" applyNumberFormat="1" applyFont="1" applyBorder="1" applyAlignment="1">
      <alignment horizontal="right" vertical="center"/>
    </xf>
    <xf numFmtId="176" fontId="25" fillId="0" borderId="2" xfId="0" applyNumberFormat="1" applyFont="1" applyBorder="1" applyAlignment="1">
      <alignment horizontal="left"/>
    </xf>
    <xf numFmtId="167" fontId="9" fillId="0" borderId="3" xfId="0" applyNumberFormat="1" applyFont="1" applyBorder="1"/>
    <xf numFmtId="168" fontId="12" fillId="3" borderId="22" xfId="0" applyNumberFormat="1" applyFont="1" applyFill="1" applyBorder="1" applyProtection="1">
      <protection locked="0"/>
    </xf>
    <xf numFmtId="0" fontId="30" fillId="0" borderId="0" xfId="0" applyFont="1" applyAlignment="1">
      <alignment horizontal="left" vertical="center" wrapText="1"/>
    </xf>
    <xf numFmtId="0" fontId="30" fillId="0" borderId="3" xfId="0" applyFont="1" applyBorder="1" applyAlignment="1">
      <alignment horizontal="left" vertical="center" wrapText="1"/>
    </xf>
    <xf numFmtId="0" fontId="30" fillId="0" borderId="1" xfId="0" applyFont="1" applyBorder="1" applyAlignment="1">
      <alignment horizontal="left" vertical="center" wrapText="1"/>
    </xf>
    <xf numFmtId="0" fontId="30" fillId="0" borderId="11" xfId="0" applyFont="1" applyBorder="1" applyAlignment="1">
      <alignment horizontal="left" vertical="center" wrapText="1"/>
    </xf>
    <xf numFmtId="170" fontId="31" fillId="0" borderId="0" xfId="0" applyNumberFormat="1" applyFont="1" applyBorder="1" applyAlignment="1">
      <alignment horizontal="left"/>
    </xf>
    <xf numFmtId="170" fontId="31" fillId="0" borderId="3" xfId="0" applyNumberFormat="1" applyFont="1" applyBorder="1" applyAlignment="1">
      <alignment horizontal="left"/>
    </xf>
    <xf numFmtId="166" fontId="20" fillId="0" borderId="9" xfId="2" applyNumberFormat="1" applyFont="1" applyBorder="1" applyAlignment="1">
      <alignment horizontal="center" vertical="center"/>
    </xf>
    <xf numFmtId="0" fontId="19" fillId="0" borderId="0" xfId="0" applyFont="1" applyBorder="1" applyAlignment="1">
      <alignment horizontal="left" vertical="center" wrapText="1"/>
    </xf>
    <xf numFmtId="0" fontId="19" fillId="0" borderId="23" xfId="0" applyFont="1" applyBorder="1" applyAlignment="1">
      <alignment horizontal="left" vertical="center" wrapText="1"/>
    </xf>
    <xf numFmtId="0" fontId="19" fillId="0" borderId="0" xfId="0" applyFont="1" applyBorder="1" applyAlignment="1">
      <alignment horizontal="left" vertical="center"/>
    </xf>
    <xf numFmtId="0" fontId="34" fillId="0" borderId="5" xfId="2" applyNumberFormat="1" applyFont="1" applyFill="1" applyBorder="1" applyAlignment="1">
      <alignment horizontal="left" vertical="center"/>
    </xf>
    <xf numFmtId="173" fontId="32" fillId="0" borderId="8" xfId="1" applyNumberFormat="1" applyFont="1" applyBorder="1" applyAlignment="1">
      <alignment horizontal="left"/>
    </xf>
    <xf numFmtId="173" fontId="32" fillId="0" borderId="5" xfId="1" applyNumberFormat="1" applyFont="1" applyBorder="1" applyAlignment="1">
      <alignment horizontal="left"/>
    </xf>
    <xf numFmtId="0" fontId="33" fillId="0" borderId="9" xfId="0" applyFont="1" applyBorder="1" applyAlignment="1">
      <alignment horizontal="left" vertical="center"/>
    </xf>
    <xf numFmtId="168" fontId="12" fillId="3" borderId="25" xfId="0" applyNumberFormat="1" applyFont="1" applyFill="1" applyBorder="1" applyProtection="1">
      <protection locked="0"/>
    </xf>
    <xf numFmtId="0" fontId="1" fillId="3" borderId="12"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34" fillId="0" borderId="5" xfId="0" applyFont="1" applyBorder="1" applyAlignment="1">
      <alignment horizontal="center" vertical="center"/>
    </xf>
    <xf numFmtId="166" fontId="1" fillId="4" borderId="12" xfId="0" applyNumberFormat="1" applyFont="1" applyFill="1" applyBorder="1" applyAlignment="1">
      <alignment horizontal="center" vertical="center" wrapText="1"/>
    </xf>
    <xf numFmtId="166" fontId="1" fillId="4" borderId="9" xfId="0" applyNumberFormat="1" applyFont="1" applyFill="1" applyBorder="1" applyAlignment="1">
      <alignment horizontal="center" vertical="center" wrapText="1"/>
    </xf>
    <xf numFmtId="166" fontId="1" fillId="4" borderId="10" xfId="0" applyNumberFormat="1" applyFont="1" applyFill="1" applyBorder="1" applyAlignment="1">
      <alignment horizontal="center" vertical="center" wrapText="1"/>
    </xf>
    <xf numFmtId="166" fontId="1" fillId="4" borderId="13" xfId="0" applyNumberFormat="1" applyFont="1" applyFill="1" applyBorder="1" applyAlignment="1">
      <alignment horizontal="center" vertical="center" wrapText="1"/>
    </xf>
    <xf numFmtId="166" fontId="1" fillId="4" borderId="1" xfId="0" applyNumberFormat="1" applyFont="1" applyFill="1" applyBorder="1" applyAlignment="1">
      <alignment horizontal="center" vertical="center" wrapText="1"/>
    </xf>
    <xf numFmtId="166" fontId="1" fillId="4" borderId="11" xfId="0" applyNumberFormat="1" applyFont="1" applyFill="1" applyBorder="1" applyAlignment="1">
      <alignment horizontal="center" vertical="center" wrapText="1"/>
    </xf>
    <xf numFmtId="165" fontId="21" fillId="0" borderId="31" xfId="1" applyNumberFormat="1" applyFont="1" applyBorder="1" applyAlignment="1">
      <alignment horizontal="center"/>
    </xf>
    <xf numFmtId="166" fontId="21" fillId="0" borderId="32" xfId="1" applyNumberFormat="1" applyFont="1" applyBorder="1" applyAlignment="1">
      <alignment horizontal="center"/>
    </xf>
    <xf numFmtId="165" fontId="21" fillId="0" borderId="33" xfId="1" applyNumberFormat="1" applyFont="1" applyBorder="1" applyAlignment="1">
      <alignment horizontal="center"/>
    </xf>
    <xf numFmtId="166" fontId="21" fillId="0" borderId="33" xfId="1" applyNumberFormat="1" applyFont="1" applyBorder="1" applyAlignment="1">
      <alignment horizontal="center"/>
    </xf>
    <xf numFmtId="165" fontId="21" fillId="0" borderId="34" xfId="1" applyNumberFormat="1" applyFont="1" applyBorder="1" applyAlignment="1">
      <alignment horizontal="center"/>
    </xf>
    <xf numFmtId="166" fontId="21" fillId="0" borderId="35" xfId="1" applyNumberFormat="1" applyFont="1" applyBorder="1" applyAlignment="1">
      <alignment horizontal="center"/>
    </xf>
    <xf numFmtId="168" fontId="12" fillId="0" borderId="23" xfId="0" applyNumberFormat="1" applyFont="1" applyFill="1" applyBorder="1" applyProtection="1">
      <protection hidden="1"/>
    </xf>
    <xf numFmtId="168" fontId="12" fillId="0" borderId="26" xfId="0" applyNumberFormat="1" applyFont="1" applyFill="1" applyBorder="1" applyProtection="1">
      <protection hidden="1"/>
    </xf>
    <xf numFmtId="165" fontId="1" fillId="0" borderId="29" xfId="0" applyNumberFormat="1" applyFont="1" applyBorder="1" applyAlignment="1" applyProtection="1">
      <alignment horizontal="center" vertical="center"/>
      <protection hidden="1"/>
    </xf>
    <xf numFmtId="165" fontId="1" fillId="0" borderId="30" xfId="0" applyNumberFormat="1" applyFont="1" applyBorder="1" applyAlignment="1" applyProtection="1">
      <alignment horizontal="center" vertical="center"/>
      <protection hidden="1"/>
    </xf>
    <xf numFmtId="165" fontId="1" fillId="0" borderId="22" xfId="0" applyNumberFormat="1" applyFont="1" applyBorder="1" applyAlignment="1" applyProtection="1">
      <alignment horizontal="center" vertical="center"/>
      <protection hidden="1"/>
    </xf>
    <xf numFmtId="165" fontId="1" fillId="0" borderId="23" xfId="0" applyNumberFormat="1" applyFont="1" applyBorder="1" applyAlignment="1" applyProtection="1">
      <alignment horizontal="center" vertical="center"/>
      <protection hidden="1"/>
    </xf>
    <xf numFmtId="165" fontId="1" fillId="0" borderId="25" xfId="0" applyNumberFormat="1" applyFont="1" applyBorder="1" applyAlignment="1" applyProtection="1">
      <alignment horizontal="center" vertical="center"/>
      <protection hidden="1"/>
    </xf>
    <xf numFmtId="165" fontId="1" fillId="0" borderId="26" xfId="0" applyNumberFormat="1" applyFont="1" applyBorder="1" applyAlignment="1" applyProtection="1">
      <alignment horizontal="center" vertical="center"/>
      <protection hidden="1"/>
    </xf>
    <xf numFmtId="4" fontId="6" fillId="0" borderId="29" xfId="0" applyNumberFormat="1" applyFont="1" applyFill="1" applyBorder="1" applyAlignment="1" applyProtection="1">
      <alignment horizontal="center" vertical="center"/>
      <protection hidden="1"/>
    </xf>
    <xf numFmtId="4" fontId="6" fillId="0" borderId="30" xfId="0" applyNumberFormat="1" applyFont="1" applyFill="1" applyBorder="1" applyAlignment="1" applyProtection="1">
      <alignment horizontal="center" vertical="center"/>
      <protection hidden="1"/>
    </xf>
    <xf numFmtId="4" fontId="6" fillId="0" borderId="25" xfId="0" applyNumberFormat="1" applyFont="1" applyFill="1" applyBorder="1" applyAlignment="1" applyProtection="1">
      <alignment horizontal="center" vertical="center"/>
      <protection hidden="1"/>
    </xf>
    <xf numFmtId="4" fontId="6" fillId="0" borderId="26" xfId="0" applyNumberFormat="1" applyFont="1" applyFill="1" applyBorder="1" applyAlignment="1" applyProtection="1">
      <alignment horizontal="center" vertical="center"/>
      <protection hidden="1"/>
    </xf>
    <xf numFmtId="169" fontId="12" fillId="0" borderId="0" xfId="0" applyNumberFormat="1" applyFont="1" applyBorder="1" applyProtection="1">
      <protection hidden="1"/>
    </xf>
    <xf numFmtId="169" fontId="12" fillId="0" borderId="5" xfId="1" applyNumberFormat="1" applyFont="1" applyBorder="1" applyProtection="1">
      <protection hidden="1"/>
    </xf>
    <xf numFmtId="169" fontId="12" fillId="0" borderId="2" xfId="0" applyNumberFormat="1" applyFont="1" applyBorder="1" applyProtection="1">
      <protection hidden="1"/>
    </xf>
    <xf numFmtId="169" fontId="12" fillId="0" borderId="8" xfId="1" applyNumberFormat="1" applyFont="1" applyBorder="1" applyProtection="1">
      <protection hidden="1"/>
    </xf>
    <xf numFmtId="169" fontId="1" fillId="0" borderId="9" xfId="0" applyNumberFormat="1" applyFont="1" applyBorder="1" applyProtection="1">
      <protection hidden="1"/>
    </xf>
    <xf numFmtId="169" fontId="1" fillId="0" borderId="23" xfId="0" applyNumberFormat="1" applyFont="1" applyBorder="1" applyProtection="1">
      <protection hidden="1"/>
    </xf>
    <xf numFmtId="171" fontId="1" fillId="0" borderId="27" xfId="0" applyNumberFormat="1" applyFont="1" applyBorder="1" applyProtection="1">
      <protection hidden="1"/>
    </xf>
    <xf numFmtId="171" fontId="1" fillId="0" borderId="24" xfId="0" applyNumberFormat="1" applyFont="1" applyBorder="1" applyProtection="1">
      <protection hidden="1"/>
    </xf>
    <xf numFmtId="169" fontId="6" fillId="0" borderId="24" xfId="0" applyNumberFormat="1" applyFont="1" applyBorder="1" applyProtection="1">
      <protection hidden="1"/>
    </xf>
    <xf numFmtId="168" fontId="1" fillId="0" borderId="28" xfId="0" applyNumberFormat="1" applyFont="1" applyBorder="1" applyProtection="1">
      <protection hidden="1"/>
    </xf>
    <xf numFmtId="168" fontId="1" fillId="0" borderId="36" xfId="0" applyNumberFormat="1" applyFont="1" applyBorder="1" applyProtection="1">
      <protection hidden="1"/>
    </xf>
    <xf numFmtId="0" fontId="10" fillId="0" borderId="0" xfId="0" applyFont="1" applyBorder="1" applyAlignment="1">
      <alignment horizontal="center"/>
    </xf>
    <xf numFmtId="0" fontId="10" fillId="0" borderId="23" xfId="0" applyFont="1" applyBorder="1" applyAlignment="1">
      <alignment horizontal="center"/>
    </xf>
    <xf numFmtId="0" fontId="10" fillId="0" borderId="0" xfId="0" applyFont="1" applyBorder="1" applyAlignment="1">
      <alignment horizontal="left"/>
    </xf>
    <xf numFmtId="0" fontId="10" fillId="0" borderId="23" xfId="0" applyFont="1" applyBorder="1" applyAlignment="1">
      <alignment horizontal="left"/>
    </xf>
    <xf numFmtId="0" fontId="10" fillId="0" borderId="0" xfId="0" applyFont="1" applyBorder="1" applyAlignment="1">
      <alignment horizontal="left"/>
    </xf>
    <xf numFmtId="0" fontId="10" fillId="0" borderId="23" xfId="0" applyFont="1" applyBorder="1" applyAlignment="1">
      <alignment horizontal="left"/>
    </xf>
    <xf numFmtId="0" fontId="10" fillId="0" borderId="0" xfId="0" applyFont="1" applyBorder="1" applyAlignment="1">
      <alignment horizontal="left" vertical="center"/>
    </xf>
    <xf numFmtId="0" fontId="10" fillId="0" borderId="23" xfId="0" applyFont="1" applyBorder="1" applyAlignment="1">
      <alignment horizontal="left" vertical="center"/>
    </xf>
    <xf numFmtId="169" fontId="1" fillId="0" borderId="21" xfId="0" applyNumberFormat="1" applyFont="1" applyBorder="1" applyProtection="1">
      <protection hidden="1"/>
    </xf>
    <xf numFmtId="169" fontId="1" fillId="0" borderId="37" xfId="0" applyNumberFormat="1" applyFont="1" applyBorder="1" applyProtection="1">
      <protection hidden="1"/>
    </xf>
    <xf numFmtId="169" fontId="1" fillId="0" borderId="38" xfId="0" applyNumberFormat="1" applyFont="1" applyBorder="1" applyProtection="1">
      <protection hidden="1"/>
    </xf>
    <xf numFmtId="169" fontId="6" fillId="0" borderId="27" xfId="0" applyNumberFormat="1" applyFont="1" applyBorder="1" applyProtection="1">
      <protection hidden="1"/>
    </xf>
    <xf numFmtId="169" fontId="1" fillId="0" borderId="39" xfId="0" applyNumberFormat="1" applyFont="1" applyBorder="1" applyProtection="1">
      <protection hidden="1"/>
    </xf>
    <xf numFmtId="169" fontId="6" fillId="0" borderId="38" xfId="0" applyNumberFormat="1" applyFont="1" applyBorder="1" applyProtection="1">
      <protection hidden="1"/>
    </xf>
    <xf numFmtId="168" fontId="6" fillId="0" borderId="27" xfId="0" applyNumberFormat="1" applyFont="1" applyBorder="1" applyProtection="1">
      <protection hidden="1"/>
    </xf>
    <xf numFmtId="169" fontId="6" fillId="0" borderId="15" xfId="0" applyNumberFormat="1" applyFont="1" applyBorder="1" applyProtection="1">
      <protection hidden="1"/>
    </xf>
    <xf numFmtId="168" fontId="6" fillId="0" borderId="14" xfId="0" applyNumberFormat="1" applyFont="1" applyBorder="1" applyProtection="1">
      <protection hidden="1"/>
    </xf>
    <xf numFmtId="169" fontId="1" fillId="0" borderId="15" xfId="0" applyNumberFormat="1" applyFont="1" applyBorder="1" applyProtection="1">
      <protection hidden="1"/>
    </xf>
    <xf numFmtId="169" fontId="6" fillId="0" borderId="14" xfId="0" applyNumberFormat="1" applyFont="1" applyBorder="1" applyProtection="1">
      <protection hidden="1"/>
    </xf>
    <xf numFmtId="168" fontId="1" fillId="0" borderId="4" xfId="0" applyNumberFormat="1" applyFont="1" applyBorder="1" applyProtection="1">
      <protection hidden="1"/>
    </xf>
    <xf numFmtId="0" fontId="10" fillId="0" borderId="0" xfId="0" applyFont="1" applyAlignment="1">
      <alignment horizontal="left"/>
    </xf>
    <xf numFmtId="0" fontId="10" fillId="0" borderId="1" xfId="0" applyFont="1" applyBorder="1" applyAlignment="1">
      <alignment horizontal="left"/>
    </xf>
    <xf numFmtId="0" fontId="10" fillId="0" borderId="24" xfId="0" applyFont="1" applyBorder="1" applyAlignment="1">
      <alignment horizontal="left"/>
    </xf>
    <xf numFmtId="0" fontId="10" fillId="0" borderId="0" xfId="1" applyNumberFormat="1" applyFont="1" applyBorder="1" applyAlignment="1">
      <alignment horizontal="left"/>
    </xf>
    <xf numFmtId="0" fontId="10" fillId="0" borderId="23" xfId="1" applyNumberFormat="1" applyFont="1" applyBorder="1" applyAlignment="1">
      <alignment horizontal="left"/>
    </xf>
    <xf numFmtId="0" fontId="9" fillId="0" borderId="9" xfId="1" applyNumberFormat="1" applyFont="1" applyBorder="1" applyAlignment="1">
      <alignment horizontal="left" vertical="center"/>
    </xf>
    <xf numFmtId="0" fontId="9" fillId="0" borderId="21" xfId="1" applyNumberFormat="1" applyFont="1" applyBorder="1" applyAlignment="1">
      <alignment horizontal="left" vertical="center"/>
    </xf>
    <xf numFmtId="173" fontId="2" fillId="0" borderId="8" xfId="1" applyNumberFormat="1" applyFont="1" applyBorder="1" applyAlignment="1">
      <alignment horizontal="left"/>
    </xf>
    <xf numFmtId="173" fontId="2" fillId="0" borderId="5" xfId="1" applyNumberFormat="1" applyFont="1" applyBorder="1" applyAlignment="1">
      <alignment horizontal="left"/>
    </xf>
    <xf numFmtId="173" fontId="2" fillId="0" borderId="19" xfId="1" applyNumberFormat="1" applyFont="1" applyBorder="1" applyAlignment="1">
      <alignment horizontal="left"/>
    </xf>
    <xf numFmtId="173" fontId="2" fillId="0" borderId="0" xfId="0" applyNumberFormat="1" applyFont="1" applyBorder="1" applyAlignment="1">
      <alignment horizontal="center"/>
    </xf>
    <xf numFmtId="173" fontId="2" fillId="0" borderId="12" xfId="0" applyNumberFormat="1" applyFont="1" applyBorder="1" applyAlignment="1">
      <alignment horizontal="center"/>
    </xf>
    <xf numFmtId="173" fontId="2" fillId="0" borderId="9" xfId="0" applyNumberFormat="1" applyFont="1" applyBorder="1" applyAlignment="1">
      <alignment horizontal="center"/>
    </xf>
    <xf numFmtId="173" fontId="2" fillId="0" borderId="21" xfId="0" applyNumberFormat="1" applyFont="1" applyBorder="1" applyAlignment="1">
      <alignment horizontal="center"/>
    </xf>
    <xf numFmtId="173" fontId="4" fillId="0" borderId="2" xfId="0" applyNumberFormat="1" applyFont="1" applyBorder="1" applyAlignment="1">
      <alignment horizontal="left"/>
    </xf>
    <xf numFmtId="173" fontId="4" fillId="0" borderId="0" xfId="0" applyNumberFormat="1" applyFont="1" applyBorder="1" applyAlignment="1">
      <alignment horizontal="left"/>
    </xf>
    <xf numFmtId="173" fontId="4" fillId="0" borderId="23" xfId="0" applyNumberFormat="1" applyFont="1" applyBorder="1" applyAlignment="1">
      <alignment horizontal="left"/>
    </xf>
    <xf numFmtId="173" fontId="2" fillId="0" borderId="2" xfId="0" applyNumberFormat="1" applyFont="1" applyBorder="1" applyAlignment="1">
      <alignment horizontal="center"/>
    </xf>
    <xf numFmtId="173" fontId="2" fillId="0" borderId="13" xfId="0" applyNumberFormat="1" applyFont="1" applyBorder="1" applyAlignment="1">
      <alignment horizontal="center"/>
    </xf>
    <xf numFmtId="173" fontId="2" fillId="0" borderId="1" xfId="0" applyNumberFormat="1" applyFont="1" applyBorder="1" applyAlignment="1">
      <alignment horizontal="center"/>
    </xf>
    <xf numFmtId="174" fontId="16" fillId="0" borderId="0" xfId="0" applyNumberFormat="1" applyFont="1" applyBorder="1" applyAlignment="1">
      <alignment horizontal="center"/>
    </xf>
    <xf numFmtId="174" fontId="16" fillId="0" borderId="2" xfId="0" applyNumberFormat="1" applyFont="1" applyBorder="1" applyAlignment="1">
      <alignment horizontal="center"/>
    </xf>
    <xf numFmtId="0" fontId="8" fillId="0" borderId="0" xfId="0" applyFont="1" applyBorder="1" applyAlignment="1">
      <alignment horizontal="left" vertical="center"/>
    </xf>
    <xf numFmtId="0" fontId="8" fillId="0" borderId="23" xfId="0" applyFont="1" applyBorder="1" applyAlignment="1">
      <alignment horizontal="left" vertical="center"/>
    </xf>
    <xf numFmtId="0" fontId="8" fillId="0" borderId="0" xfId="1" applyNumberFormat="1" applyFont="1" applyBorder="1" applyAlignment="1">
      <alignment horizontal="left" vertical="center"/>
    </xf>
    <xf numFmtId="0" fontId="8" fillId="0" borderId="23" xfId="1" applyNumberFormat="1" applyFont="1" applyBorder="1" applyAlignment="1">
      <alignment horizontal="left" vertical="center"/>
    </xf>
    <xf numFmtId="173" fontId="2" fillId="0" borderId="2" xfId="0" applyNumberFormat="1" applyFont="1" applyBorder="1" applyAlignment="1">
      <alignment horizontal="center" vertical="center"/>
    </xf>
    <xf numFmtId="173" fontId="2" fillId="0" borderId="0" xfId="0" applyNumberFormat="1" applyFont="1" applyBorder="1" applyAlignment="1">
      <alignment horizontal="center" vertical="center"/>
    </xf>
    <xf numFmtId="0" fontId="8" fillId="0" borderId="0" xfId="0" applyFont="1" applyBorder="1" applyAlignment="1">
      <alignment horizontal="left"/>
    </xf>
    <xf numFmtId="0" fontId="8" fillId="0" borderId="23" xfId="0" applyFont="1" applyBorder="1" applyAlignment="1">
      <alignment horizontal="left"/>
    </xf>
    <xf numFmtId="0" fontId="12" fillId="0" borderId="0" xfId="0" applyNumberFormat="1" applyFont="1" applyBorder="1" applyProtection="1">
      <protection hidden="1"/>
    </xf>
    <xf numFmtId="0" fontId="12" fillId="0" borderId="2" xfId="0" applyNumberFormat="1" applyFont="1" applyBorder="1" applyProtection="1">
      <protection hidden="1"/>
    </xf>
    <xf numFmtId="170" fontId="35" fillId="0" borderId="0" xfId="0" applyNumberFormat="1" applyFont="1" applyBorder="1" applyAlignment="1">
      <alignment horizontal="left" vertical="top" wrapText="1"/>
    </xf>
    <xf numFmtId="170" fontId="35" fillId="0" borderId="0" xfId="0" applyNumberFormat="1" applyFont="1" applyBorder="1" applyAlignment="1">
      <alignment horizontal="left" vertical="center" wrapText="1"/>
    </xf>
    <xf numFmtId="0" fontId="22" fillId="3" borderId="18" xfId="1" applyNumberFormat="1" applyFont="1" applyFill="1" applyBorder="1" applyAlignment="1" applyProtection="1">
      <alignment horizontal="center"/>
      <protection locked="0"/>
    </xf>
    <xf numFmtId="0" fontId="22" fillId="3" borderId="19" xfId="1" applyNumberFormat="1" applyFont="1" applyFill="1" applyBorder="1" applyAlignment="1" applyProtection="1">
      <alignment horizontal="center"/>
      <protection locked="0"/>
    </xf>
    <xf numFmtId="0" fontId="22" fillId="4" borderId="5" xfId="1" applyNumberFormat="1" applyFont="1" applyFill="1" applyBorder="1" applyAlignment="1" applyProtection="1">
      <alignment horizontal="center"/>
      <protection locked="0"/>
    </xf>
    <xf numFmtId="0" fontId="22" fillId="4" borderId="6" xfId="1" applyNumberFormat="1" applyFont="1" applyFill="1" applyBorder="1" applyAlignment="1" applyProtection="1">
      <alignment horizontal="center"/>
      <protection locked="0"/>
    </xf>
    <xf numFmtId="0" fontId="22" fillId="4" borderId="8" xfId="1" applyNumberFormat="1" applyFont="1" applyFill="1" applyBorder="1" applyAlignment="1" applyProtection="1">
      <alignment horizontal="center"/>
      <protection locked="0"/>
    </xf>
    <xf numFmtId="8" fontId="1" fillId="3" borderId="18" xfId="0" applyNumberFormat="1" applyFont="1" applyFill="1" applyBorder="1" applyAlignment="1" applyProtection="1">
      <alignment horizontal="center"/>
      <protection locked="0"/>
    </xf>
    <xf numFmtId="8" fontId="1" fillId="3" borderId="19" xfId="0" applyNumberFormat="1" applyFont="1" applyFill="1" applyBorder="1" applyAlignment="1" applyProtection="1">
      <alignment horizontal="center"/>
      <protection locked="0"/>
    </xf>
    <xf numFmtId="8" fontId="1" fillId="4" borderId="18" xfId="0" applyNumberFormat="1" applyFont="1" applyFill="1" applyBorder="1" applyAlignment="1" applyProtection="1">
      <alignment horizontal="center"/>
      <protection locked="0"/>
    </xf>
    <xf numFmtId="8" fontId="1" fillId="4" borderId="19" xfId="0" applyNumberFormat="1" applyFont="1" applyFill="1" applyBorder="1" applyAlignment="1" applyProtection="1">
      <alignment horizontal="center"/>
      <protection locked="0"/>
    </xf>
    <xf numFmtId="9" fontId="1" fillId="3" borderId="20" xfId="0" applyNumberFormat="1" applyFont="1" applyFill="1" applyBorder="1" applyAlignment="1" applyProtection="1">
      <alignment horizontal="center"/>
      <protection locked="0"/>
    </xf>
    <xf numFmtId="9" fontId="1" fillId="3" borderId="21" xfId="0" applyNumberFormat="1" applyFont="1" applyFill="1" applyBorder="1" applyAlignment="1" applyProtection="1">
      <alignment horizontal="center"/>
      <protection locked="0"/>
    </xf>
    <xf numFmtId="9" fontId="1" fillId="4" borderId="20" xfId="0" applyNumberFormat="1" applyFont="1" applyFill="1" applyBorder="1" applyAlignment="1" applyProtection="1">
      <alignment horizontal="center"/>
      <protection locked="0"/>
    </xf>
    <xf numFmtId="9" fontId="1" fillId="4" borderId="21" xfId="0" applyNumberFormat="1" applyFont="1" applyFill="1" applyBorder="1" applyAlignment="1" applyProtection="1">
      <alignment horizontal="center"/>
      <protection locked="0"/>
    </xf>
    <xf numFmtId="171" fontId="11" fillId="4" borderId="3" xfId="1" applyNumberFormat="1" applyFont="1" applyFill="1" applyBorder="1" applyProtection="1">
      <protection locked="0"/>
    </xf>
    <xf numFmtId="165" fontId="9" fillId="0" borderId="22" xfId="0" applyNumberFormat="1" applyFont="1" applyBorder="1" applyProtection="1">
      <protection locked="0"/>
    </xf>
    <xf numFmtId="171" fontId="11" fillId="2" borderId="3" xfId="1" applyNumberFormat="1" applyFont="1" applyFill="1" applyBorder="1" applyProtection="1">
      <protection locked="0"/>
    </xf>
    <xf numFmtId="171" fontId="11" fillId="0" borderId="3" xfId="1" applyNumberFormat="1" applyFont="1" applyFill="1" applyBorder="1" applyProtection="1">
      <protection locked="0"/>
    </xf>
    <xf numFmtId="167" fontId="9" fillId="0" borderId="3" xfId="0" applyNumberFormat="1" applyFont="1" applyBorder="1" applyProtection="1">
      <protection locked="0"/>
    </xf>
    <xf numFmtId="169" fontId="9" fillId="0" borderId="2" xfId="0" applyNumberFormat="1" applyFont="1" applyBorder="1" applyProtection="1">
      <protection hidden="1"/>
    </xf>
    <xf numFmtId="167" fontId="9" fillId="0" borderId="0" xfId="0" applyNumberFormat="1" applyFont="1" applyBorder="1" applyProtection="1">
      <protection hidden="1"/>
    </xf>
    <xf numFmtId="169" fontId="9" fillId="0" borderId="0" xfId="0" applyNumberFormat="1" applyFont="1" applyBorder="1" applyProtection="1">
      <protection hidden="1"/>
    </xf>
    <xf numFmtId="171" fontId="12" fillId="0" borderId="19" xfId="1" applyNumberFormat="1" applyFont="1" applyFill="1" applyBorder="1" applyProtection="1">
      <protection hidden="1"/>
    </xf>
    <xf numFmtId="171" fontId="11" fillId="0" borderId="23" xfId="0" applyNumberFormat="1" applyFont="1" applyFill="1" applyBorder="1" applyProtection="1">
      <protection hidden="1"/>
    </xf>
    <xf numFmtId="166" fontId="9" fillId="0" borderId="23" xfId="0" applyNumberFormat="1" applyFont="1" applyFill="1" applyBorder="1" applyProtection="1">
      <protection hidden="1"/>
    </xf>
    <xf numFmtId="171" fontId="12" fillId="0" borderId="18" xfId="1" applyNumberFormat="1" applyFont="1" applyBorder="1" applyProtection="1">
      <protection hidden="1"/>
    </xf>
    <xf numFmtId="171" fontId="11" fillId="0" borderId="6" xfId="1" applyNumberFormat="1" applyFont="1" applyBorder="1" applyProtection="1">
      <protection hidden="1"/>
    </xf>
    <xf numFmtId="171" fontId="6" fillId="0" borderId="10" xfId="0" applyNumberFormat="1" applyFont="1" applyBorder="1" applyProtection="1">
      <protection hidden="1"/>
    </xf>
    <xf numFmtId="171" fontId="6" fillId="0" borderId="11" xfId="0" applyNumberFormat="1" applyFont="1" applyBorder="1" applyProtection="1">
      <protection hidden="1"/>
    </xf>
    <xf numFmtId="169" fontId="1" fillId="0" borderId="10" xfId="0" applyNumberFormat="1" applyFont="1" applyBorder="1" applyProtection="1">
      <protection hidden="1"/>
    </xf>
    <xf numFmtId="171" fontId="6" fillId="0" borderId="11" xfId="1" applyNumberFormat="1" applyFont="1" applyBorder="1" applyProtection="1">
      <protection hidden="1"/>
    </xf>
    <xf numFmtId="171" fontId="1" fillId="0" borderId="6" xfId="0" applyNumberFormat="1" applyFont="1" applyBorder="1" applyProtection="1">
      <protection hidden="1"/>
    </xf>
  </cellXfs>
  <cellStyles count="239">
    <cellStyle name="CATEGORIES" xfId="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HEADING" xfId="2"/>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8" Type="http://schemas.openxmlformats.org/officeDocument/2006/relationships/customXml" Target="../customXml/item1.xml"/><Relationship Id="rId9" Type="http://schemas.openxmlformats.org/officeDocument/2006/relationships/customXml" Target="../customXml/item2.xml"/><Relationship Id="rId10"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G175"/>
  <sheetViews>
    <sheetView tabSelected="1" workbookViewId="0">
      <selection activeCell="F9" sqref="F9:G9"/>
    </sheetView>
  </sheetViews>
  <sheetFormatPr baseColWidth="10" defaultColWidth="0" defaultRowHeight="20" customHeight="1" zeroHeight="1" x14ac:dyDescent="0"/>
  <cols>
    <col min="1" max="1" width="8.85546875" style="56" customWidth="1"/>
    <col min="2" max="2" width="3.28515625" style="21" customWidth="1"/>
    <col min="3" max="3" width="3.28515625" style="8" customWidth="1"/>
    <col min="4" max="4" width="3.42578125" style="6" customWidth="1"/>
    <col min="5" max="5" width="27.28515625" style="6" customWidth="1"/>
    <col min="6" max="6" width="16.5703125" style="19" bestFit="1" customWidth="1"/>
    <col min="7" max="7" width="15.28515625" style="18" customWidth="1"/>
    <col min="8" max="8" width="16.85546875" style="17" customWidth="1"/>
    <col min="9" max="9" width="17.5703125" style="17" bestFit="1" customWidth="1"/>
    <col min="10" max="10" width="16.85546875" style="17" customWidth="1"/>
    <col min="11" max="11" width="17.5703125" style="17" customWidth="1"/>
    <col min="12" max="12" width="16.85546875" style="17" customWidth="1"/>
    <col min="13" max="13" width="17.5703125" style="17" customWidth="1"/>
    <col min="14" max="14" width="0" hidden="1" customWidth="1"/>
    <col min="15" max="33" width="13.7109375" hidden="1"/>
    <col min="294" max="16384" width="13.7109375" hidden="1"/>
  </cols>
  <sheetData>
    <row r="1" spans="1:293" ht="72" customHeight="1">
      <c r="A1" s="181" t="s">
        <v>120</v>
      </c>
      <c r="B1" s="181"/>
      <c r="C1" s="181"/>
      <c r="D1" s="181"/>
      <c r="E1" s="181"/>
      <c r="F1" s="181"/>
      <c r="G1" s="181"/>
      <c r="H1" s="181"/>
      <c r="I1" s="181"/>
      <c r="J1" s="181"/>
      <c r="K1" s="181"/>
      <c r="L1" s="181"/>
      <c r="M1" s="181"/>
    </row>
    <row r="2" spans="1:293" ht="42" customHeight="1">
      <c r="A2" s="182" t="s">
        <v>121</v>
      </c>
      <c r="B2" s="182"/>
      <c r="C2" s="182"/>
      <c r="D2" s="182"/>
      <c r="E2" s="182"/>
      <c r="F2" s="182"/>
      <c r="G2" s="182"/>
      <c r="H2" s="182"/>
      <c r="I2" s="182"/>
      <c r="J2" s="182"/>
      <c r="K2" s="182"/>
      <c r="L2" s="182"/>
      <c r="M2" s="182"/>
    </row>
    <row r="3" spans="1:293" ht="24" customHeight="1">
      <c r="A3" s="76" t="s">
        <v>100</v>
      </c>
      <c r="B3" s="76"/>
      <c r="C3" s="76"/>
      <c r="D3" s="76"/>
      <c r="E3" s="77"/>
      <c r="F3" s="87" t="s">
        <v>106</v>
      </c>
      <c r="G3" s="88"/>
      <c r="H3" s="88"/>
      <c r="I3" s="89"/>
      <c r="J3" s="94" t="s">
        <v>101</v>
      </c>
      <c r="K3" s="95"/>
      <c r="L3" s="95"/>
      <c r="M3" s="96"/>
    </row>
    <row r="4" spans="1:293" s="29" customFormat="1" ht="24" customHeight="1">
      <c r="A4" s="72" t="s">
        <v>108</v>
      </c>
      <c r="B4" s="72"/>
      <c r="C4" s="72"/>
      <c r="D4" s="72"/>
      <c r="E4" s="73"/>
      <c r="F4" s="90"/>
      <c r="G4" s="91"/>
      <c r="H4" s="91"/>
      <c r="I4" s="92"/>
      <c r="J4" s="97"/>
      <c r="K4" s="98"/>
      <c r="L4" s="98"/>
      <c r="M4" s="99"/>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row>
    <row r="5" spans="1:293" ht="30" customHeight="1" thickBot="1">
      <c r="A5" s="74"/>
      <c r="B5" s="74"/>
      <c r="C5" s="74"/>
      <c r="D5" s="74"/>
      <c r="E5" s="75"/>
      <c r="F5" s="46" t="s">
        <v>98</v>
      </c>
      <c r="G5" s="78"/>
      <c r="H5" s="78"/>
      <c r="I5" s="78"/>
      <c r="J5" s="78"/>
      <c r="K5" s="78"/>
      <c r="L5" s="78"/>
      <c r="M5" s="47"/>
    </row>
    <row r="6" spans="1:293" ht="30" customHeight="1">
      <c r="A6" s="93"/>
      <c r="B6" s="93"/>
      <c r="C6" s="93"/>
      <c r="D6" s="93"/>
      <c r="E6" s="93"/>
      <c r="F6" s="58" t="s">
        <v>96</v>
      </c>
      <c r="G6" s="59"/>
      <c r="H6" s="44" t="s">
        <v>97</v>
      </c>
      <c r="I6" s="45"/>
      <c r="J6" s="44" t="s">
        <v>97</v>
      </c>
      <c r="K6" s="45"/>
      <c r="L6" s="44" t="s">
        <v>97</v>
      </c>
      <c r="M6" s="45"/>
    </row>
    <row r="7" spans="1:293" s="4" customFormat="1" ht="20" customHeight="1">
      <c r="A7" s="82" t="s">
        <v>112</v>
      </c>
      <c r="B7" s="82"/>
      <c r="C7" s="82"/>
      <c r="D7" s="82"/>
      <c r="E7" s="82"/>
      <c r="F7" s="183" t="s">
        <v>102</v>
      </c>
      <c r="G7" s="184"/>
      <c r="H7" s="185" t="s">
        <v>103</v>
      </c>
      <c r="I7" s="186"/>
      <c r="J7" s="187" t="s">
        <v>104</v>
      </c>
      <c r="K7" s="186"/>
      <c r="L7" s="187" t="s">
        <v>105</v>
      </c>
      <c r="M7" s="186"/>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row>
    <row r="8" spans="1:293" s="28" customFormat="1" ht="22" customHeight="1">
      <c r="A8" s="83" t="s">
        <v>113</v>
      </c>
      <c r="B8" s="84"/>
      <c r="C8" s="84"/>
      <c r="D8" s="84"/>
      <c r="E8" s="84"/>
      <c r="F8" s="188">
        <v>0</v>
      </c>
      <c r="G8" s="189"/>
      <c r="H8" s="190">
        <v>0</v>
      </c>
      <c r="I8" s="191"/>
      <c r="J8" s="190">
        <v>0</v>
      </c>
      <c r="K8" s="191"/>
      <c r="L8" s="190">
        <v>0</v>
      </c>
      <c r="M8" s="191"/>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row>
    <row r="9" spans="1:293" s="2" customFormat="1" ht="22" customHeight="1" thickBot="1">
      <c r="A9" s="85" t="s">
        <v>111</v>
      </c>
      <c r="B9" s="85"/>
      <c r="C9" s="85"/>
      <c r="D9" s="85"/>
      <c r="E9" s="85"/>
      <c r="F9" s="192">
        <v>0.67</v>
      </c>
      <c r="G9" s="193"/>
      <c r="H9" s="194">
        <v>0.5</v>
      </c>
      <c r="I9" s="195"/>
      <c r="J9" s="194">
        <v>0.5</v>
      </c>
      <c r="K9" s="195"/>
      <c r="L9" s="194">
        <v>0.5</v>
      </c>
      <c r="M9" s="195"/>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row>
    <row r="10" spans="1:293" s="3" customFormat="1" ht="20" customHeight="1">
      <c r="A10" s="79" t="s">
        <v>110</v>
      </c>
      <c r="B10" s="79"/>
      <c r="C10" s="79"/>
      <c r="D10" s="79"/>
      <c r="E10" s="80"/>
      <c r="F10" s="108" t="e">
        <f>SUM((F8)-G32)/F8*100 &amp;"% GPM"</f>
        <v>#DIV/0!</v>
      </c>
      <c r="G10" s="109"/>
      <c r="H10" s="108" t="e">
        <f>SUM((H8)-I32)/H8*100 &amp;"% GPM"</f>
        <v>#DIV/0!</v>
      </c>
      <c r="I10" s="109"/>
      <c r="J10" s="108" t="e">
        <f>SUM((J8)-K32)/J8*100 &amp;"% GPM"</f>
        <v>#DIV/0!</v>
      </c>
      <c r="K10" s="109"/>
      <c r="L10" s="108" t="e">
        <f>SUM((L8)-M32)/L8*100 &amp;"% GPM"</f>
        <v>#DIV/0!</v>
      </c>
      <c r="M10" s="109"/>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row>
    <row r="11" spans="1:293" ht="1" customHeight="1">
      <c r="A11" s="79"/>
      <c r="B11" s="79"/>
      <c r="C11" s="79"/>
      <c r="D11" s="79"/>
      <c r="E11" s="80"/>
      <c r="F11" s="110"/>
      <c r="G11" s="111"/>
      <c r="H11" s="110"/>
      <c r="I11" s="111"/>
      <c r="J11" s="110"/>
      <c r="K11" s="111"/>
      <c r="L11" s="110"/>
      <c r="M11" s="111"/>
    </row>
    <row r="12" spans="1:293" s="3" customFormat="1" ht="14" thickBot="1">
      <c r="A12" s="79"/>
      <c r="B12" s="79"/>
      <c r="C12" s="79"/>
      <c r="D12" s="79"/>
      <c r="E12" s="80"/>
      <c r="F12" s="112"/>
      <c r="G12" s="113"/>
      <c r="H12" s="112"/>
      <c r="I12" s="113"/>
      <c r="J12" s="112"/>
      <c r="K12" s="113"/>
      <c r="L12" s="112"/>
      <c r="M12" s="113"/>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row>
    <row r="13" spans="1:293" s="3" customFormat="1" ht="13">
      <c r="A13" s="81" t="s">
        <v>109</v>
      </c>
      <c r="B13" s="81"/>
      <c r="C13" s="81"/>
      <c r="D13" s="81"/>
      <c r="E13" s="81"/>
      <c r="F13" s="114">
        <f>SUM(G120)/0.33</f>
        <v>0</v>
      </c>
      <c r="G13" s="115"/>
      <c r="H13" s="114">
        <f t="shared" ref="H13:M13" si="0">SUM(I120)/0.33</f>
        <v>0</v>
      </c>
      <c r="I13" s="115"/>
      <c r="J13" s="114">
        <f t="shared" ref="J13:M13" si="1">SUM(K120)/0.33</f>
        <v>0</v>
      </c>
      <c r="K13" s="115"/>
      <c r="L13" s="114">
        <f t="shared" ref="L13:M13" si="2">SUM(M120)/0.33</f>
        <v>0</v>
      </c>
      <c r="M13" s="115"/>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row>
    <row r="14" spans="1:293" ht="20" customHeight="1" thickBot="1">
      <c r="A14" s="81"/>
      <c r="B14" s="81"/>
      <c r="C14" s="81"/>
      <c r="D14" s="81"/>
      <c r="E14" s="81"/>
      <c r="F14" s="116"/>
      <c r="G14" s="117"/>
      <c r="H14" s="116"/>
      <c r="I14" s="117"/>
      <c r="J14" s="116"/>
      <c r="K14" s="117"/>
      <c r="L14" s="116"/>
      <c r="M14" s="117"/>
    </row>
    <row r="15" spans="1:293" s="39" customFormat="1" ht="20" customHeight="1" thickBot="1">
      <c r="A15" s="55" t="s">
        <v>2</v>
      </c>
      <c r="B15" s="35" t="s">
        <v>3</v>
      </c>
      <c r="C15" s="36"/>
      <c r="D15" s="37"/>
      <c r="E15" s="38"/>
      <c r="F15" s="100" t="s">
        <v>99</v>
      </c>
      <c r="G15" s="101" t="s">
        <v>4</v>
      </c>
      <c r="H15" s="102" t="s">
        <v>30</v>
      </c>
      <c r="I15" s="103" t="s">
        <v>5</v>
      </c>
      <c r="J15" s="104" t="s">
        <v>30</v>
      </c>
      <c r="K15" s="103" t="s">
        <v>5</v>
      </c>
      <c r="L15" s="104" t="s">
        <v>30</v>
      </c>
      <c r="M15" s="105" t="s">
        <v>5</v>
      </c>
      <c r="N15"/>
      <c r="O15"/>
      <c r="P15"/>
      <c r="Q15"/>
      <c r="R15"/>
      <c r="S15" s="33"/>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row>
    <row r="16" spans="1:293" ht="18" customHeight="1">
      <c r="A16" s="61"/>
      <c r="B16" s="22"/>
      <c r="C16" s="154" t="s">
        <v>87</v>
      </c>
      <c r="D16" s="154"/>
      <c r="E16" s="155"/>
      <c r="F16" s="48"/>
      <c r="G16" s="49"/>
      <c r="M16" s="70"/>
      <c r="S16" s="3"/>
    </row>
    <row r="17" spans="1:293" s="34" customFormat="1" ht="18" customHeight="1">
      <c r="A17" s="62">
        <v>6180</v>
      </c>
      <c r="B17" s="170"/>
      <c r="C17" s="169"/>
      <c r="D17" s="131" t="s">
        <v>44</v>
      </c>
      <c r="E17" s="132"/>
      <c r="F17" s="71">
        <v>0</v>
      </c>
      <c r="G17" s="106">
        <f>SUM(F8*F17)/100</f>
        <v>0</v>
      </c>
      <c r="H17" s="118" t="e">
        <f>SUM(I17/H8)*100</f>
        <v>#DIV/0!</v>
      </c>
      <c r="I17" s="196">
        <v>0</v>
      </c>
      <c r="J17" s="120" t="e">
        <f>SUM(K17/J8)*100</f>
        <v>#DIV/0!</v>
      </c>
      <c r="K17" s="196">
        <v>0</v>
      </c>
      <c r="L17" s="120" t="e">
        <f>SUM(M17/L8)*100</f>
        <v>#DIV/0!</v>
      </c>
      <c r="M17" s="196">
        <v>0</v>
      </c>
      <c r="N17"/>
      <c r="O17" s="54"/>
      <c r="P17" s="1"/>
      <c r="Q17" s="1"/>
      <c r="R17" s="43"/>
      <c r="S17" s="33"/>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row>
    <row r="18" spans="1:293" s="34" customFormat="1" ht="18" customHeight="1">
      <c r="A18" s="63">
        <v>6160</v>
      </c>
      <c r="B18" s="170"/>
      <c r="C18" s="169"/>
      <c r="E18" s="6" t="s">
        <v>45</v>
      </c>
      <c r="F18" s="71">
        <v>0</v>
      </c>
      <c r="G18" s="106">
        <f>SUM(F8*F18)/100</f>
        <v>0</v>
      </c>
      <c r="H18" s="118" t="e">
        <f>SUM(I18/H8)*100</f>
        <v>#DIV/0!</v>
      </c>
      <c r="I18" s="196">
        <v>0</v>
      </c>
      <c r="J18" s="120" t="e">
        <f>SUM(K18/J8)*100</f>
        <v>#DIV/0!</v>
      </c>
      <c r="K18" s="196">
        <v>0</v>
      </c>
      <c r="L18" s="120" t="e">
        <f>SUM(M18/L8)*100</f>
        <v>#DIV/0!</v>
      </c>
      <c r="M18" s="196">
        <v>0</v>
      </c>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row>
    <row r="19" spans="1:293" s="34" customFormat="1" ht="18" customHeight="1">
      <c r="A19" s="63">
        <v>6161</v>
      </c>
      <c r="B19" s="170"/>
      <c r="C19" s="169"/>
      <c r="D19" s="6"/>
      <c r="E19" s="6" t="s">
        <v>43</v>
      </c>
      <c r="F19" s="71">
        <v>0</v>
      </c>
      <c r="G19" s="106">
        <f>SUM(F8*F19)/100</f>
        <v>0</v>
      </c>
      <c r="H19" s="118" t="e">
        <f>SUM(I19/H8)*100</f>
        <v>#DIV/0!</v>
      </c>
      <c r="I19" s="196">
        <v>0</v>
      </c>
      <c r="J19" s="120" t="e">
        <f>SUM(K19/J8)*100</f>
        <v>#DIV/0!</v>
      </c>
      <c r="K19" s="196">
        <v>0</v>
      </c>
      <c r="L19" s="120" t="e">
        <f>SUM(M19/L8)*100</f>
        <v>#DIV/0!</v>
      </c>
      <c r="M19" s="196">
        <v>0</v>
      </c>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row>
    <row r="20" spans="1:293" s="34" customFormat="1" ht="18" customHeight="1">
      <c r="A20" s="63">
        <v>6162</v>
      </c>
      <c r="B20" s="170"/>
      <c r="C20" s="169"/>
      <c r="D20" s="6"/>
      <c r="E20" s="6" t="s">
        <v>46</v>
      </c>
      <c r="F20" s="71">
        <v>0</v>
      </c>
      <c r="G20" s="106">
        <f>SUM(F8*F20)/100</f>
        <v>0</v>
      </c>
      <c r="H20" s="118" t="e">
        <f>SUM(I20/H8)*100</f>
        <v>#DIV/0!</v>
      </c>
      <c r="I20" s="196">
        <v>0</v>
      </c>
      <c r="J20" s="120" t="e">
        <f>SUM(K20/J8)*100</f>
        <v>#DIV/0!</v>
      </c>
      <c r="K20" s="196">
        <v>0</v>
      </c>
      <c r="L20" s="120" t="e">
        <f>SUM(M20/L8)*100</f>
        <v>#DIV/0!</v>
      </c>
      <c r="M20" s="196">
        <v>0</v>
      </c>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row>
    <row r="21" spans="1:293" ht="18" customHeight="1">
      <c r="A21" s="63">
        <v>5300</v>
      </c>
      <c r="B21" s="170"/>
      <c r="C21" s="169"/>
      <c r="D21" s="131" t="s">
        <v>17</v>
      </c>
      <c r="E21" s="132"/>
      <c r="F21" s="71">
        <v>0</v>
      </c>
      <c r="G21" s="106">
        <f>SUM(F8*F21)/100</f>
        <v>0</v>
      </c>
      <c r="H21" s="118" t="e">
        <f>SUM(I21/H8)*100</f>
        <v>#DIV/0!</v>
      </c>
      <c r="I21" s="196">
        <v>0</v>
      </c>
      <c r="J21" s="120" t="e">
        <f>SUM(K21/J8)*100</f>
        <v>#DIV/0!</v>
      </c>
      <c r="K21" s="196">
        <v>0</v>
      </c>
      <c r="L21" s="120" t="e">
        <f>SUM(M21/L8)*100</f>
        <v>#DIV/0!</v>
      </c>
      <c r="M21" s="196">
        <v>0</v>
      </c>
    </row>
    <row r="22" spans="1:293" ht="18" customHeight="1">
      <c r="A22" s="63">
        <v>5000</v>
      </c>
      <c r="B22" s="170"/>
      <c r="C22" s="169"/>
      <c r="D22" s="152" t="s">
        <v>18</v>
      </c>
      <c r="E22" s="153"/>
      <c r="F22" s="71">
        <v>0</v>
      </c>
      <c r="G22" s="106">
        <f>SUM(F8*F22)/100</f>
        <v>0</v>
      </c>
      <c r="H22" s="118" t="e">
        <f>SUM(I22/H8)*100</f>
        <v>#DIV/0!</v>
      </c>
      <c r="I22" s="196">
        <v>0</v>
      </c>
      <c r="J22" s="120" t="e">
        <f>SUM(K22/J8)*100</f>
        <v>#DIV/0!</v>
      </c>
      <c r="K22" s="196">
        <v>0</v>
      </c>
      <c r="L22" s="120" t="e">
        <f>SUM(M22/L8)*100</f>
        <v>#DIV/0!</v>
      </c>
      <c r="M22" s="196">
        <v>0</v>
      </c>
    </row>
    <row r="23" spans="1:293" ht="18" customHeight="1">
      <c r="A23" s="63">
        <v>5100</v>
      </c>
      <c r="B23" s="170"/>
      <c r="C23" s="169"/>
      <c r="D23" s="131" t="s">
        <v>19</v>
      </c>
      <c r="E23" s="132"/>
      <c r="F23" s="71">
        <v>0</v>
      </c>
      <c r="G23" s="106">
        <f>SUM(F8*F23)/100</f>
        <v>0</v>
      </c>
      <c r="H23" s="118" t="e">
        <f>SUM(I23/H8)*100</f>
        <v>#DIV/0!</v>
      </c>
      <c r="I23" s="196">
        <v>0</v>
      </c>
      <c r="J23" s="120" t="e">
        <f>SUM(K23/J8)*100</f>
        <v>#DIV/0!</v>
      </c>
      <c r="K23" s="196">
        <v>0</v>
      </c>
      <c r="L23" s="120" t="e">
        <f>SUM(M23/L8)*100</f>
        <v>#DIV/0!</v>
      </c>
      <c r="M23" s="196">
        <v>0</v>
      </c>
    </row>
    <row r="24" spans="1:293" ht="18" customHeight="1">
      <c r="A24" s="63">
        <v>5110</v>
      </c>
      <c r="B24" s="170"/>
      <c r="C24" s="169"/>
      <c r="D24" s="149" t="s">
        <v>31</v>
      </c>
      <c r="E24" s="132"/>
      <c r="F24" s="71">
        <v>0</v>
      </c>
      <c r="G24" s="106">
        <f>SUM(F8*F24)/100</f>
        <v>0</v>
      </c>
      <c r="H24" s="118" t="e">
        <f>SUM(I24/H8)*100</f>
        <v>#DIV/0!</v>
      </c>
      <c r="I24" s="196">
        <v>0</v>
      </c>
      <c r="J24" s="120" t="e">
        <f>SUM(K24/J8)*100</f>
        <v>#DIV/0!</v>
      </c>
      <c r="K24" s="196">
        <v>0</v>
      </c>
      <c r="L24" s="120" t="e">
        <f>SUM(M24/L8)*100</f>
        <v>#DIV/0!</v>
      </c>
      <c r="M24" s="196">
        <v>0</v>
      </c>
    </row>
    <row r="25" spans="1:293" ht="18" customHeight="1">
      <c r="A25" s="63">
        <v>5120</v>
      </c>
      <c r="B25" s="170"/>
      <c r="C25" s="169"/>
      <c r="D25" s="131" t="s">
        <v>16</v>
      </c>
      <c r="E25" s="132"/>
      <c r="F25" s="71">
        <v>0</v>
      </c>
      <c r="G25" s="106">
        <f>SUM(F8*F25)/100</f>
        <v>0</v>
      </c>
      <c r="H25" s="118" t="e">
        <f>SUM(I25/H8)*100</f>
        <v>#DIV/0!</v>
      </c>
      <c r="I25" s="196">
        <v>0</v>
      </c>
      <c r="J25" s="120" t="e">
        <f>SUM(K25/J8)*100</f>
        <v>#DIV/0!</v>
      </c>
      <c r="K25" s="196">
        <v>0</v>
      </c>
      <c r="L25" s="120" t="e">
        <f>SUM(M25/L8)*100</f>
        <v>#DIV/0!</v>
      </c>
      <c r="M25" s="196">
        <v>0</v>
      </c>
    </row>
    <row r="26" spans="1:293" ht="18" customHeight="1">
      <c r="A26" s="63">
        <v>5130</v>
      </c>
      <c r="B26" s="170"/>
      <c r="C26" s="169"/>
      <c r="D26" s="131" t="s">
        <v>20</v>
      </c>
      <c r="E26" s="132"/>
      <c r="F26" s="71">
        <v>0</v>
      </c>
      <c r="G26" s="106">
        <f>SUM(F8*F26)/100</f>
        <v>0</v>
      </c>
      <c r="H26" s="118" t="e">
        <f>SUM(I26/H8)*100</f>
        <v>#DIV/0!</v>
      </c>
      <c r="I26" s="196">
        <v>0</v>
      </c>
      <c r="J26" s="120" t="e">
        <f>SUM(K26/J8)*100</f>
        <v>#DIV/0!</v>
      </c>
      <c r="K26" s="196">
        <v>0</v>
      </c>
      <c r="L26" s="120" t="e">
        <f>SUM(M26/L8)*100</f>
        <v>#DIV/0!</v>
      </c>
      <c r="M26" s="196">
        <v>0</v>
      </c>
    </row>
    <row r="27" spans="1:293" ht="18" customHeight="1">
      <c r="A27" s="63">
        <v>5140</v>
      </c>
      <c r="B27" s="170"/>
      <c r="C27" s="169"/>
      <c r="D27" s="131" t="s">
        <v>47</v>
      </c>
      <c r="E27" s="132"/>
      <c r="F27" s="71">
        <v>0</v>
      </c>
      <c r="G27" s="106">
        <f>SUM(F8*F27)/100</f>
        <v>0</v>
      </c>
      <c r="H27" s="118" t="e">
        <f>SUM(I27/H8)*100</f>
        <v>#DIV/0!</v>
      </c>
      <c r="I27" s="196">
        <v>0</v>
      </c>
      <c r="J27" s="120" t="e">
        <f>SUM(K27/J8)*100</f>
        <v>#DIV/0!</v>
      </c>
      <c r="K27" s="196">
        <v>0</v>
      </c>
      <c r="L27" s="120" t="e">
        <f>SUM(M27/L8)*100</f>
        <v>#DIV/0!</v>
      </c>
      <c r="M27" s="196">
        <v>0</v>
      </c>
    </row>
    <row r="28" spans="1:293" ht="18" customHeight="1">
      <c r="A28" s="63">
        <v>5150</v>
      </c>
      <c r="B28" s="170"/>
      <c r="C28" s="169"/>
      <c r="D28" s="131" t="s">
        <v>63</v>
      </c>
      <c r="E28" s="132"/>
      <c r="F28" s="71">
        <v>0</v>
      </c>
      <c r="G28" s="106">
        <f>SUM(F8*F28)/100</f>
        <v>0</v>
      </c>
      <c r="H28" s="179" t="e">
        <f>SUM(I28/H8)*100</f>
        <v>#DIV/0!</v>
      </c>
      <c r="I28" s="196">
        <v>0</v>
      </c>
      <c r="J28" s="180" t="e">
        <f>SUM(K28/J8)*100</f>
        <v>#DIV/0!</v>
      </c>
      <c r="K28" s="196">
        <v>0</v>
      </c>
      <c r="L28" s="180" t="e">
        <f>SUM(M28/L8)*100</f>
        <v>#DIV/0!</v>
      </c>
      <c r="M28" s="196">
        <v>0</v>
      </c>
    </row>
    <row r="29" spans="1:293" ht="18" customHeight="1">
      <c r="A29" s="62" t="s">
        <v>119</v>
      </c>
      <c r="B29" s="170"/>
      <c r="C29" s="169"/>
      <c r="D29" s="149"/>
      <c r="E29" s="132"/>
      <c r="F29" s="71">
        <v>0</v>
      </c>
      <c r="G29" s="106">
        <f>SUM(F8*F29)/100</f>
        <v>0</v>
      </c>
      <c r="H29" s="179" t="e">
        <f>SUM(I29/H8)*100</f>
        <v>#DIV/0!</v>
      </c>
      <c r="I29" s="196">
        <v>0</v>
      </c>
      <c r="J29" s="180" t="e">
        <f>SUM(K29/J8)*100</f>
        <v>#DIV/0!</v>
      </c>
      <c r="K29" s="196">
        <v>0</v>
      </c>
      <c r="L29" s="180" t="e">
        <f>SUM(M29/L8)*100</f>
        <v>#DIV/0!</v>
      </c>
      <c r="M29" s="196">
        <v>0</v>
      </c>
    </row>
    <row r="30" spans="1:293" ht="18" customHeight="1">
      <c r="A30" s="62" t="s">
        <v>119</v>
      </c>
      <c r="B30" s="170"/>
      <c r="C30" s="169"/>
      <c r="D30" s="131"/>
      <c r="E30" s="132"/>
      <c r="F30" s="71">
        <v>0</v>
      </c>
      <c r="G30" s="106">
        <f>SUM(F8*F30)/100</f>
        <v>0</v>
      </c>
      <c r="H30" s="118" t="e">
        <f>SUM(I30/H8)*100</f>
        <v>#DIV/0!</v>
      </c>
      <c r="I30" s="196">
        <v>0</v>
      </c>
      <c r="J30" s="180" t="e">
        <f>SUM(K30/J8)*100</f>
        <v>#DIV/0!</v>
      </c>
      <c r="K30" s="196">
        <v>0</v>
      </c>
      <c r="L30" s="120" t="e">
        <f>SUM(M30/L8)*100</f>
        <v>#DIV/0!</v>
      </c>
      <c r="M30" s="196">
        <v>0</v>
      </c>
    </row>
    <row r="31" spans="1:293" ht="18" customHeight="1">
      <c r="A31" s="62" t="s">
        <v>119</v>
      </c>
      <c r="B31" s="167"/>
      <c r="C31" s="168"/>
      <c r="D31" s="150"/>
      <c r="E31" s="151"/>
      <c r="F31" s="71">
        <v>0</v>
      </c>
      <c r="G31" s="106">
        <f>SUM(F8*F31)/100</f>
        <v>0</v>
      </c>
      <c r="H31" s="118" t="e">
        <f>SUM(I31/H8)*100</f>
        <v>#DIV/0!</v>
      </c>
      <c r="I31" s="196">
        <v>0</v>
      </c>
      <c r="J31" s="120" t="e">
        <f>SUM(K31/J8)*100</f>
        <v>#DIV/0!</v>
      </c>
      <c r="K31" s="196">
        <v>0</v>
      </c>
      <c r="L31" s="120" t="e">
        <f>SUM(M31/L8)*100</f>
        <v>#DIV/0!</v>
      </c>
      <c r="M31" s="196">
        <v>0</v>
      </c>
    </row>
    <row r="32" spans="1:293" s="4" customFormat="1" ht="20" customHeight="1">
      <c r="A32" s="62"/>
      <c r="B32" s="156" t="s">
        <v>6</v>
      </c>
      <c r="C32" s="157"/>
      <c r="D32" s="157"/>
      <c r="E32" s="158"/>
      <c r="F32" s="207">
        <f>SUM(F17:F31)</f>
        <v>0</v>
      </c>
      <c r="G32" s="204">
        <f>SUM(G17:G31)</f>
        <v>0</v>
      </c>
      <c r="H32" s="119" t="e">
        <f>SUM(H17:H31)</f>
        <v>#DIV/0!</v>
      </c>
      <c r="I32" s="208">
        <f>SUM(I17:I31)</f>
        <v>0</v>
      </c>
      <c r="J32" s="121" t="e">
        <f>SUM(J17:J31)</f>
        <v>#DIV/0!</v>
      </c>
      <c r="K32" s="208">
        <f>SUM(K17:K31)</f>
        <v>0</v>
      </c>
      <c r="L32" s="121" t="e">
        <f>SUM(L17:L31)</f>
        <v>#DIV/0!</v>
      </c>
      <c r="M32" s="208">
        <f>SUM(M17:M31)</f>
        <v>0</v>
      </c>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row>
    <row r="33" spans="1:59" ht="15" customHeight="1">
      <c r="A33" s="64"/>
      <c r="B33" s="160"/>
      <c r="C33" s="161"/>
      <c r="D33" s="161"/>
      <c r="E33" s="162"/>
      <c r="F33" s="48"/>
      <c r="G33" s="205"/>
      <c r="H33" s="203"/>
      <c r="I33" s="5"/>
      <c r="J33" s="201"/>
      <c r="K33" s="5"/>
      <c r="L33" s="201"/>
      <c r="M33" s="5"/>
    </row>
    <row r="34" spans="1:59" ht="20" customHeight="1">
      <c r="A34" s="65"/>
      <c r="B34" s="163" t="s">
        <v>7</v>
      </c>
      <c r="C34" s="164"/>
      <c r="D34" s="164"/>
      <c r="E34" s="165"/>
      <c r="F34" s="50"/>
      <c r="G34" s="106"/>
      <c r="H34" s="118"/>
      <c r="I34" s="31"/>
      <c r="J34" s="120"/>
      <c r="K34" s="31"/>
      <c r="L34" s="120"/>
      <c r="M34" s="31"/>
    </row>
    <row r="35" spans="1:59" ht="18" customHeight="1">
      <c r="A35" s="61">
        <v>6100</v>
      </c>
      <c r="B35" s="22"/>
      <c r="C35" s="42" t="s">
        <v>9</v>
      </c>
      <c r="D35" s="9"/>
      <c r="E35" s="9"/>
      <c r="F35" s="48"/>
      <c r="G35" s="206"/>
      <c r="H35" s="202"/>
      <c r="I35" s="70"/>
      <c r="J35" s="202"/>
      <c r="K35" s="70"/>
      <c r="L35" s="202"/>
      <c r="M35" s="70"/>
    </row>
    <row r="36" spans="1:59" ht="18" customHeight="1">
      <c r="A36" s="60">
        <v>6110</v>
      </c>
      <c r="B36" s="166"/>
      <c r="C36" s="159"/>
      <c r="D36" s="131" t="s">
        <v>114</v>
      </c>
      <c r="E36" s="132"/>
      <c r="F36" s="71">
        <v>0</v>
      </c>
      <c r="G36" s="106">
        <f>SUM(F8*F36)/100</f>
        <v>0</v>
      </c>
      <c r="H36" s="179" t="e">
        <f>SUM(I36/H8)*100</f>
        <v>#DIV/0!</v>
      </c>
      <c r="I36" s="196">
        <v>0</v>
      </c>
      <c r="J36" s="120" t="e">
        <f>SUM(K36/J7)*100</f>
        <v>#VALUE!</v>
      </c>
      <c r="K36" s="196">
        <v>0</v>
      </c>
      <c r="L36" s="180" t="e">
        <f>SUM(M36/L8)*100</f>
        <v>#DIV/0!</v>
      </c>
      <c r="M36" s="196">
        <v>0</v>
      </c>
    </row>
    <row r="37" spans="1:59" ht="18" customHeight="1">
      <c r="A37" s="66">
        <v>6120</v>
      </c>
      <c r="B37" s="166"/>
      <c r="C37" s="159"/>
      <c r="D37" s="131" t="s">
        <v>115</v>
      </c>
      <c r="E37" s="132"/>
      <c r="F37" s="71">
        <v>0</v>
      </c>
      <c r="G37" s="106">
        <f>SUM(F8*F37)/100</f>
        <v>0</v>
      </c>
      <c r="H37" s="118" t="e">
        <f>SUM(I37/H8)*100</f>
        <v>#DIV/0!</v>
      </c>
      <c r="I37" s="196">
        <v>0</v>
      </c>
      <c r="J37" s="120" t="e">
        <f>SUM(K37/J8)*100</f>
        <v>#DIV/0!</v>
      </c>
      <c r="K37" s="196">
        <v>0</v>
      </c>
      <c r="L37" s="120" t="e">
        <f>SUM(M37/L8)*100</f>
        <v>#DIV/0!</v>
      </c>
      <c r="M37" s="196">
        <v>0</v>
      </c>
    </row>
    <row r="38" spans="1:59" ht="18" customHeight="1">
      <c r="A38" s="66">
        <v>6130</v>
      </c>
      <c r="B38" s="166"/>
      <c r="C38" s="159"/>
      <c r="D38" s="131" t="s">
        <v>66</v>
      </c>
      <c r="E38" s="132"/>
      <c r="F38" s="71">
        <v>0</v>
      </c>
      <c r="G38" s="106">
        <f>SUM(F8*F38)/100</f>
        <v>0</v>
      </c>
      <c r="H38" s="118" t="e">
        <f>SUM(I38/H8)*100</f>
        <v>#DIV/0!</v>
      </c>
      <c r="I38" s="196">
        <v>0</v>
      </c>
      <c r="J38" s="120" t="e">
        <f>SUM(K38/J8)*100</f>
        <v>#DIV/0!</v>
      </c>
      <c r="K38" s="196">
        <v>0</v>
      </c>
      <c r="L38" s="120" t="e">
        <f>SUM(M38/L8)*100</f>
        <v>#DIV/0!</v>
      </c>
      <c r="M38" s="196">
        <v>0</v>
      </c>
    </row>
    <row r="39" spans="1:59" ht="18" customHeight="1">
      <c r="A39" s="66">
        <v>6131</v>
      </c>
      <c r="B39" s="166"/>
      <c r="C39" s="159"/>
      <c r="D39" s="133" t="s">
        <v>67</v>
      </c>
      <c r="E39" s="134"/>
      <c r="F39" s="71">
        <v>0</v>
      </c>
      <c r="G39" s="106">
        <f>SUM(F8*F39)/100</f>
        <v>0</v>
      </c>
      <c r="H39" s="118" t="e">
        <f>SUM(I39/H8)*100</f>
        <v>#DIV/0!</v>
      </c>
      <c r="I39" s="196">
        <v>0</v>
      </c>
      <c r="J39" s="120" t="e">
        <f>SUM(K39/J8)*100</f>
        <v>#DIV/0!</v>
      </c>
      <c r="K39" s="196">
        <v>0</v>
      </c>
      <c r="L39" s="120" t="e">
        <f>SUM(M39/L8)*100</f>
        <v>#DIV/0!</v>
      </c>
      <c r="M39" s="196">
        <v>0</v>
      </c>
    </row>
    <row r="40" spans="1:59" ht="18" customHeight="1">
      <c r="A40" s="66">
        <v>6140</v>
      </c>
      <c r="B40" s="166"/>
      <c r="C40" s="159"/>
      <c r="D40" s="131" t="s">
        <v>60</v>
      </c>
      <c r="E40" s="132"/>
      <c r="F40" s="71">
        <v>0</v>
      </c>
      <c r="G40" s="106">
        <f>SUM(F8*F40)/100</f>
        <v>0</v>
      </c>
      <c r="H40" s="179" t="e">
        <f>SUM(I40/H8)*100</f>
        <v>#DIV/0!</v>
      </c>
      <c r="I40" s="196">
        <v>0</v>
      </c>
      <c r="J40" s="120" t="e">
        <f>SUM(K40/J5)*100</f>
        <v>#DIV/0!</v>
      </c>
      <c r="K40" s="196">
        <v>0</v>
      </c>
      <c r="L40" s="180" t="e">
        <f>SUM(M40/L8)*100</f>
        <v>#DIV/0!</v>
      </c>
      <c r="M40" s="196">
        <v>0</v>
      </c>
    </row>
    <row r="41" spans="1:59" s="10" customFormat="1" ht="20" customHeight="1">
      <c r="A41" s="66">
        <v>6141</v>
      </c>
      <c r="B41" s="166"/>
      <c r="C41" s="159"/>
      <c r="D41" s="131" t="s">
        <v>59</v>
      </c>
      <c r="E41" s="132"/>
      <c r="F41" s="71">
        <v>0</v>
      </c>
      <c r="G41" s="106">
        <f>SUM(F8*F41)/100</f>
        <v>0</v>
      </c>
      <c r="H41" s="179" t="e">
        <f>SUM(I41/H8)*100</f>
        <v>#DIV/0!</v>
      </c>
      <c r="I41" s="196">
        <v>0</v>
      </c>
      <c r="J41" s="120" t="e">
        <f>SUM(K41/J5)*100</f>
        <v>#DIV/0!</v>
      </c>
      <c r="K41" s="196">
        <v>0</v>
      </c>
      <c r="L41" s="180" t="e">
        <f>SUM(M41/L8)*100</f>
        <v>#DIV/0!</v>
      </c>
      <c r="M41" s="196">
        <v>0</v>
      </c>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row>
    <row r="42" spans="1:59" ht="18" customHeight="1">
      <c r="A42" s="66">
        <v>6142</v>
      </c>
      <c r="B42" s="166"/>
      <c r="C42" s="159"/>
      <c r="D42" s="131" t="s">
        <v>29</v>
      </c>
      <c r="E42" s="132"/>
      <c r="F42" s="71">
        <v>0</v>
      </c>
      <c r="G42" s="106">
        <f>SUM(F8*F42)/100</f>
        <v>0</v>
      </c>
      <c r="H42" s="179" t="e">
        <f>SUM(I42/H8)*100</f>
        <v>#DIV/0!</v>
      </c>
      <c r="I42" s="196">
        <v>0</v>
      </c>
      <c r="J42" s="120" t="e">
        <f>SUM(K42/J5)*100</f>
        <v>#DIV/0!</v>
      </c>
      <c r="K42" s="196">
        <v>0</v>
      </c>
      <c r="L42" s="180" t="e">
        <f>SUM(M42/L8)*100</f>
        <v>#DIV/0!</v>
      </c>
      <c r="M42" s="196">
        <v>0</v>
      </c>
    </row>
    <row r="43" spans="1:59" ht="18" customHeight="1">
      <c r="A43" s="66">
        <v>6150</v>
      </c>
      <c r="B43" s="166"/>
      <c r="C43" s="159"/>
      <c r="D43" s="131" t="s">
        <v>116</v>
      </c>
      <c r="E43" s="132"/>
      <c r="F43" s="71">
        <v>0</v>
      </c>
      <c r="G43" s="106">
        <f>SUM(F8*F43)/100</f>
        <v>0</v>
      </c>
      <c r="H43" s="118" t="e">
        <f>SUM(I43/H8)*100</f>
        <v>#DIV/0!</v>
      </c>
      <c r="I43" s="196">
        <v>0</v>
      </c>
      <c r="J43" s="120" t="e">
        <f>SUM(K43/J8)*100</f>
        <v>#DIV/0!</v>
      </c>
      <c r="K43" s="196">
        <v>0</v>
      </c>
      <c r="L43" s="120" t="e">
        <f>SUM(M43/L8)*100</f>
        <v>#DIV/0!</v>
      </c>
      <c r="M43" s="196">
        <v>0</v>
      </c>
    </row>
    <row r="44" spans="1:59" s="10" customFormat="1" ht="20" customHeight="1">
      <c r="A44" s="66">
        <v>6151</v>
      </c>
      <c r="B44" s="166"/>
      <c r="C44" s="159"/>
      <c r="D44" s="131" t="s">
        <v>117</v>
      </c>
      <c r="E44" s="132"/>
      <c r="F44" s="71">
        <v>0</v>
      </c>
      <c r="G44" s="106">
        <f>SUM(F8*F44)/100</f>
        <v>0</v>
      </c>
      <c r="H44" s="118" t="e">
        <f>SUM(I44/H8)*100</f>
        <v>#DIV/0!</v>
      </c>
      <c r="I44" s="196">
        <v>0</v>
      </c>
      <c r="J44" s="120" t="e">
        <f>SUM(K44/J8)*100</f>
        <v>#DIV/0!</v>
      </c>
      <c r="K44" s="196">
        <v>0</v>
      </c>
      <c r="L44" s="120" t="e">
        <f>SUM(M44/L8)*100</f>
        <v>#DIV/0!</v>
      </c>
      <c r="M44" s="196">
        <v>0</v>
      </c>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row>
    <row r="45" spans="1:59" ht="18" customHeight="1">
      <c r="A45" s="66">
        <v>6152</v>
      </c>
      <c r="B45" s="166"/>
      <c r="C45" s="159"/>
      <c r="D45" s="131" t="s">
        <v>118</v>
      </c>
      <c r="E45" s="132"/>
      <c r="F45" s="71">
        <v>0</v>
      </c>
      <c r="G45" s="106">
        <f>SUM(F8*F45)/100</f>
        <v>0</v>
      </c>
      <c r="H45" s="118" t="e">
        <f>SUM(I45/H8)*100</f>
        <v>#DIV/0!</v>
      </c>
      <c r="I45" s="196">
        <v>0</v>
      </c>
      <c r="J45" s="120" t="e">
        <f>SUM(K45/J8)*100</f>
        <v>#DIV/0!</v>
      </c>
      <c r="K45" s="196">
        <v>0</v>
      </c>
      <c r="L45" s="120" t="e">
        <f>SUM(M45/L8)*100</f>
        <v>#DIV/0!</v>
      </c>
      <c r="M45" s="196">
        <v>0</v>
      </c>
    </row>
    <row r="46" spans="1:59" ht="18" customHeight="1">
      <c r="A46" s="67"/>
      <c r="B46" s="40"/>
      <c r="C46" s="171" t="s">
        <v>93</v>
      </c>
      <c r="D46" s="171"/>
      <c r="E46" s="172"/>
      <c r="F46" s="48"/>
      <c r="G46" s="106"/>
      <c r="H46" s="202"/>
      <c r="I46" s="70"/>
      <c r="J46" s="120"/>
      <c r="K46" s="70"/>
      <c r="L46" s="120"/>
      <c r="M46" s="70"/>
    </row>
    <row r="47" spans="1:59" ht="18" customHeight="1">
      <c r="A47" s="66">
        <v>6190</v>
      </c>
      <c r="B47" s="166"/>
      <c r="C47" s="159"/>
      <c r="D47" s="131" t="s">
        <v>23</v>
      </c>
      <c r="E47" s="132"/>
      <c r="F47" s="71">
        <v>0</v>
      </c>
      <c r="G47" s="106">
        <f>SUM(F8*F47)/100</f>
        <v>0</v>
      </c>
      <c r="H47" s="118" t="e">
        <f>SUM(I47/H8)*100</f>
        <v>#DIV/0!</v>
      </c>
      <c r="I47" s="196">
        <v>0</v>
      </c>
      <c r="J47" s="120" t="e">
        <f>SUM(K47/J8)*100</f>
        <v>#DIV/0!</v>
      </c>
      <c r="K47" s="196">
        <v>0</v>
      </c>
      <c r="L47" s="120" t="e">
        <f>SUM(M47/L8)*100</f>
        <v>#DIV/0!</v>
      </c>
      <c r="M47" s="196">
        <v>0</v>
      </c>
    </row>
    <row r="48" spans="1:59" s="10" customFormat="1" ht="20" customHeight="1">
      <c r="A48" s="66">
        <v>6191</v>
      </c>
      <c r="B48" s="166"/>
      <c r="C48" s="159"/>
      <c r="D48" s="131" t="s">
        <v>24</v>
      </c>
      <c r="E48" s="132"/>
      <c r="F48" s="71">
        <v>0</v>
      </c>
      <c r="G48" s="106">
        <f>SUM(F8*F48)/100</f>
        <v>0</v>
      </c>
      <c r="H48" s="118" t="e">
        <f>SUM(I48/H8)*100</f>
        <v>#DIV/0!</v>
      </c>
      <c r="I48" s="196">
        <v>0</v>
      </c>
      <c r="J48" s="120" t="e">
        <f>SUM(K48/J8)*100</f>
        <v>#DIV/0!</v>
      </c>
      <c r="K48" s="196">
        <v>0</v>
      </c>
      <c r="L48" s="120" t="e">
        <f>SUM(M48/L8)*100</f>
        <v>#DIV/0!</v>
      </c>
      <c r="M48" s="196">
        <v>0</v>
      </c>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row>
    <row r="49" spans="1:59" ht="18" customHeight="1">
      <c r="A49" s="67">
        <v>6200</v>
      </c>
      <c r="B49" s="40"/>
      <c r="C49" s="171" t="s">
        <v>89</v>
      </c>
      <c r="D49" s="171"/>
      <c r="E49" s="172"/>
      <c r="F49" s="48"/>
      <c r="G49" s="106"/>
      <c r="H49" s="202"/>
      <c r="I49" s="70"/>
      <c r="J49" s="120" t="e">
        <f>SUM(K49/J8)*100</f>
        <v>#DIV/0!</v>
      </c>
      <c r="K49" s="70"/>
      <c r="L49" s="120" t="e">
        <f>SUM(M49/L8)*100</f>
        <v>#DIV/0!</v>
      </c>
      <c r="M49" s="70"/>
    </row>
    <row r="50" spans="1:59" ht="18" customHeight="1">
      <c r="A50" s="68">
        <v>6210</v>
      </c>
      <c r="B50" s="170"/>
      <c r="C50" s="169"/>
      <c r="D50" s="135" t="s">
        <v>52</v>
      </c>
      <c r="E50" s="136"/>
      <c r="F50" s="71">
        <v>0</v>
      </c>
      <c r="G50" s="106">
        <f>SUM(F8*F50)/100</f>
        <v>0</v>
      </c>
      <c r="H50" s="118" t="e">
        <f>SUM(I50/H8)*100</f>
        <v>#DIV/0!</v>
      </c>
      <c r="I50" s="196">
        <v>0</v>
      </c>
      <c r="J50" s="120" t="e">
        <f>SUM(K50/J8)*100</f>
        <v>#DIV/0!</v>
      </c>
      <c r="K50" s="196">
        <v>0</v>
      </c>
      <c r="L50" s="120" t="e">
        <f>SUM(M50/L8)*100</f>
        <v>#DIV/0!</v>
      </c>
      <c r="M50" s="196">
        <v>0</v>
      </c>
    </row>
    <row r="51" spans="1:59" ht="18" customHeight="1">
      <c r="A51" s="66">
        <v>6220</v>
      </c>
      <c r="B51" s="170"/>
      <c r="C51" s="169"/>
      <c r="D51" s="131" t="s">
        <v>48</v>
      </c>
      <c r="E51" s="132"/>
      <c r="F51" s="71">
        <v>0</v>
      </c>
      <c r="G51" s="106">
        <f>SUM(F8*F51)/100</f>
        <v>0</v>
      </c>
      <c r="H51" s="118" t="e">
        <f>SUM(I51/H8)*100</f>
        <v>#DIV/0!</v>
      </c>
      <c r="I51" s="196">
        <v>0</v>
      </c>
      <c r="J51" s="120" t="e">
        <f>SUM(K51/J8)*100</f>
        <v>#DIV/0!</v>
      </c>
      <c r="K51" s="196">
        <v>0</v>
      </c>
      <c r="L51" s="120" t="e">
        <f>SUM(M51/L8)*100</f>
        <v>#DIV/0!</v>
      </c>
      <c r="M51" s="196">
        <v>0</v>
      </c>
    </row>
    <row r="52" spans="1:59" s="10" customFormat="1" ht="20" customHeight="1">
      <c r="A52" s="66">
        <v>6230</v>
      </c>
      <c r="B52" s="170"/>
      <c r="C52" s="169"/>
      <c r="D52" s="131" t="s">
        <v>49</v>
      </c>
      <c r="E52" s="132"/>
      <c r="F52" s="71">
        <v>0</v>
      </c>
      <c r="G52" s="106">
        <f>SUM(F8*F52)/100</f>
        <v>0</v>
      </c>
      <c r="H52" s="118" t="e">
        <f>SUM(I52/H8)*100</f>
        <v>#DIV/0!</v>
      </c>
      <c r="I52" s="196">
        <v>0</v>
      </c>
      <c r="J52" s="120" t="e">
        <f>SUM(K52/J8)*100</f>
        <v>#DIV/0!</v>
      </c>
      <c r="K52" s="196">
        <v>0</v>
      </c>
      <c r="L52" s="120" t="e">
        <f>SUM(M52/L8)*100</f>
        <v>#DIV/0!</v>
      </c>
      <c r="M52" s="196">
        <v>0</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row>
    <row r="53" spans="1:59" ht="18" customHeight="1">
      <c r="A53" s="67">
        <v>6300</v>
      </c>
      <c r="B53" s="40"/>
      <c r="C53" s="171" t="s">
        <v>8</v>
      </c>
      <c r="D53" s="171"/>
      <c r="E53" s="172"/>
      <c r="F53" s="197"/>
      <c r="G53" s="206"/>
      <c r="H53" s="202"/>
      <c r="I53" s="70"/>
      <c r="J53" s="202"/>
      <c r="K53" s="70"/>
      <c r="L53" s="202"/>
      <c r="M53" s="70"/>
    </row>
    <row r="54" spans="1:59" ht="18" customHeight="1">
      <c r="A54" s="66">
        <v>6310</v>
      </c>
      <c r="B54" s="175"/>
      <c r="C54" s="176"/>
      <c r="D54" s="131" t="s">
        <v>69</v>
      </c>
      <c r="E54" s="132"/>
      <c r="F54" s="71">
        <v>0</v>
      </c>
      <c r="G54" s="106">
        <f>SUM(F8*F54)/100</f>
        <v>0</v>
      </c>
      <c r="H54" s="118" t="e">
        <f>SUM(I54/H8)*100</f>
        <v>#DIV/0!</v>
      </c>
      <c r="I54" s="196">
        <v>0</v>
      </c>
      <c r="J54" s="120" t="e">
        <f>SUM(K54/J8)*100</f>
        <v>#DIV/0!</v>
      </c>
      <c r="K54" s="196">
        <v>0</v>
      </c>
      <c r="L54" s="120" t="e">
        <f>SUM(M54/L8)*100</f>
        <v>#DIV/0!</v>
      </c>
      <c r="M54" s="196">
        <v>0</v>
      </c>
    </row>
    <row r="55" spans="1:59" ht="18" customHeight="1">
      <c r="A55" s="66">
        <v>6320</v>
      </c>
      <c r="B55" s="175"/>
      <c r="C55" s="176"/>
      <c r="D55" s="131" t="s">
        <v>70</v>
      </c>
      <c r="E55" s="132"/>
      <c r="F55" s="71">
        <v>0</v>
      </c>
      <c r="G55" s="106">
        <f>SUM(F8*F55)/100</f>
        <v>0</v>
      </c>
      <c r="H55" s="118" t="e">
        <f>SUM(I55/H8)*100</f>
        <v>#DIV/0!</v>
      </c>
      <c r="I55" s="196">
        <v>0</v>
      </c>
      <c r="J55" s="120" t="e">
        <f>SUM(K55/J8)*100</f>
        <v>#DIV/0!</v>
      </c>
      <c r="K55" s="196">
        <v>0</v>
      </c>
      <c r="L55" s="120" t="e">
        <f>SUM(M55/L8)*100</f>
        <v>#DIV/0!</v>
      </c>
      <c r="M55" s="196">
        <v>0</v>
      </c>
    </row>
    <row r="56" spans="1:59" ht="18" customHeight="1">
      <c r="A56" s="66">
        <v>6330</v>
      </c>
      <c r="B56" s="175"/>
      <c r="C56" s="176"/>
      <c r="D56" s="131" t="s">
        <v>34</v>
      </c>
      <c r="E56" s="132"/>
      <c r="F56" s="71">
        <v>0</v>
      </c>
      <c r="G56" s="106">
        <f>SUM(F8*F56)/100</f>
        <v>0</v>
      </c>
      <c r="H56" s="118" t="e">
        <f>SUM(I56/H8)*100</f>
        <v>#DIV/0!</v>
      </c>
      <c r="I56" s="196">
        <v>0</v>
      </c>
      <c r="J56" s="120" t="e">
        <f>SUM(K56/J8)*100</f>
        <v>#DIV/0!</v>
      </c>
      <c r="K56" s="196">
        <v>0</v>
      </c>
      <c r="L56" s="120" t="e">
        <f>SUM(M56/L8)*100</f>
        <v>#DIV/0!</v>
      </c>
      <c r="M56" s="196">
        <v>0</v>
      </c>
    </row>
    <row r="57" spans="1:59" s="10" customFormat="1" ht="20" customHeight="1">
      <c r="A57" s="66">
        <v>6340</v>
      </c>
      <c r="B57" s="175"/>
      <c r="C57" s="176"/>
      <c r="D57" s="131" t="s">
        <v>54</v>
      </c>
      <c r="E57" s="132"/>
      <c r="F57" s="71">
        <v>0</v>
      </c>
      <c r="G57" s="106">
        <f>SUM(F8*F57)/100</f>
        <v>0</v>
      </c>
      <c r="H57" s="118" t="e">
        <f>SUM(I57/H8)*100</f>
        <v>#DIV/0!</v>
      </c>
      <c r="I57" s="196">
        <v>0</v>
      </c>
      <c r="J57" s="120" t="e">
        <f>SUM(K57/J8)*100</f>
        <v>#DIV/0!</v>
      </c>
      <c r="K57" s="196">
        <v>0</v>
      </c>
      <c r="L57" s="120" t="e">
        <f>SUM(M57/L8)*100</f>
        <v>#DIV/0!</v>
      </c>
      <c r="M57" s="196">
        <v>0</v>
      </c>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row>
    <row r="58" spans="1:59" ht="18" customHeight="1">
      <c r="A58" s="68">
        <v>6350</v>
      </c>
      <c r="B58" s="175"/>
      <c r="C58" s="176"/>
      <c r="D58" s="135" t="s">
        <v>53</v>
      </c>
      <c r="E58" s="136"/>
      <c r="F58" s="71">
        <v>0</v>
      </c>
      <c r="G58" s="106">
        <f>SUM(F8*F58)/100</f>
        <v>0</v>
      </c>
      <c r="H58" s="118" t="e">
        <f>SUM(I58/H8)*100</f>
        <v>#DIV/0!</v>
      </c>
      <c r="I58" s="196">
        <v>0</v>
      </c>
      <c r="J58" s="120" t="e">
        <f>SUM(K58/J8)*100</f>
        <v>#DIV/0!</v>
      </c>
      <c r="K58" s="196">
        <v>0</v>
      </c>
      <c r="L58" s="120" t="e">
        <f>SUM(M58/L8)*100</f>
        <v>#DIV/0!</v>
      </c>
      <c r="M58" s="196">
        <v>0</v>
      </c>
    </row>
    <row r="59" spans="1:59" ht="18" customHeight="1">
      <c r="A59" s="67">
        <v>6500</v>
      </c>
      <c r="B59" s="24"/>
      <c r="C59" s="173" t="s">
        <v>71</v>
      </c>
      <c r="D59" s="173"/>
      <c r="E59" s="174"/>
      <c r="F59" s="50"/>
      <c r="G59" s="106"/>
      <c r="H59" s="118"/>
      <c r="I59" s="31"/>
      <c r="J59" s="120"/>
      <c r="K59" s="31">
        <v>0</v>
      </c>
      <c r="L59" s="120"/>
      <c r="M59" s="31">
        <v>0</v>
      </c>
    </row>
    <row r="60" spans="1:59" ht="18" customHeight="1">
      <c r="A60" s="66">
        <v>6510</v>
      </c>
      <c r="B60" s="170"/>
      <c r="C60" s="169"/>
      <c r="D60" s="131" t="s">
        <v>84</v>
      </c>
      <c r="E60" s="132"/>
      <c r="F60" s="71">
        <v>0</v>
      </c>
      <c r="G60" s="106">
        <f>SUM(F8*F60)/100</f>
        <v>0</v>
      </c>
      <c r="H60" s="118" t="e">
        <f>SUM(I60/H8)*100</f>
        <v>#DIV/0!</v>
      </c>
      <c r="I60" s="196">
        <v>0</v>
      </c>
      <c r="J60" s="120" t="e">
        <f>SUM(K60/J8)*100</f>
        <v>#DIV/0!</v>
      </c>
      <c r="K60" s="196">
        <v>0</v>
      </c>
      <c r="L60" s="120" t="e">
        <f>SUM(M60/L8)*100</f>
        <v>#DIV/0!</v>
      </c>
      <c r="M60" s="196">
        <v>0</v>
      </c>
    </row>
    <row r="61" spans="1:59" ht="18" customHeight="1">
      <c r="A61" s="66">
        <v>6520</v>
      </c>
      <c r="B61" s="170"/>
      <c r="C61" s="169"/>
      <c r="D61" s="131" t="s">
        <v>83</v>
      </c>
      <c r="E61" s="132"/>
      <c r="F61" s="71">
        <v>0</v>
      </c>
      <c r="G61" s="106">
        <f>SUM(F8*F61)/100</f>
        <v>0</v>
      </c>
      <c r="H61" s="118" t="e">
        <f>SUM(I61/H8)*100</f>
        <v>#DIV/0!</v>
      </c>
      <c r="I61" s="196">
        <v>0</v>
      </c>
      <c r="J61" s="120" t="e">
        <f>SUM(K61/J8)*100</f>
        <v>#DIV/0!</v>
      </c>
      <c r="K61" s="196">
        <v>0</v>
      </c>
      <c r="L61" s="120" t="e">
        <f>SUM(M61/L8)*100</f>
        <v>#DIV/0!</v>
      </c>
      <c r="M61" s="196">
        <v>0</v>
      </c>
    </row>
    <row r="62" spans="1:59" ht="18" customHeight="1">
      <c r="A62" s="66">
        <v>6530</v>
      </c>
      <c r="B62" s="170"/>
      <c r="C62" s="169"/>
      <c r="D62" s="131" t="s">
        <v>86</v>
      </c>
      <c r="E62" s="132"/>
      <c r="F62" s="71">
        <v>0</v>
      </c>
      <c r="G62" s="106">
        <f>SUM(F8*F62)/100</f>
        <v>0</v>
      </c>
      <c r="H62" s="118" t="e">
        <f>SUM(I62/H8)*100</f>
        <v>#DIV/0!</v>
      </c>
      <c r="I62" s="196">
        <v>0</v>
      </c>
      <c r="J62" s="120" t="e">
        <f>SUM(K62/J8)*100</f>
        <v>#DIV/0!</v>
      </c>
      <c r="K62" s="196">
        <v>0</v>
      </c>
      <c r="L62" s="120" t="e">
        <f>SUM(M62/L8)*100</f>
        <v>#DIV/0!</v>
      </c>
      <c r="M62" s="196">
        <v>0</v>
      </c>
    </row>
    <row r="63" spans="1:59" ht="18" customHeight="1">
      <c r="A63" s="66">
        <v>6540</v>
      </c>
      <c r="B63" s="170"/>
      <c r="C63" s="169"/>
      <c r="D63" s="131" t="s">
        <v>85</v>
      </c>
      <c r="E63" s="132"/>
      <c r="F63" s="71">
        <v>0</v>
      </c>
      <c r="G63" s="106">
        <f>SUM(F8*F63)/100</f>
        <v>0</v>
      </c>
      <c r="H63" s="118" t="e">
        <f>SUM(I63/H8)*100</f>
        <v>#DIV/0!</v>
      </c>
      <c r="I63" s="196">
        <v>0</v>
      </c>
      <c r="J63" s="120" t="e">
        <f>SUM(K63/J8)*100</f>
        <v>#DIV/0!</v>
      </c>
      <c r="K63" s="196">
        <v>0</v>
      </c>
      <c r="L63" s="120" t="e">
        <f>SUM(M63/L8)*100</f>
        <v>#DIV/0!</v>
      </c>
      <c r="M63" s="196">
        <v>0</v>
      </c>
    </row>
    <row r="64" spans="1:59" ht="18" customHeight="1">
      <c r="A64" s="69">
        <v>7200</v>
      </c>
      <c r="B64" s="24"/>
      <c r="C64" s="173" t="s">
        <v>61</v>
      </c>
      <c r="D64" s="173"/>
      <c r="E64" s="174"/>
      <c r="F64" s="50"/>
      <c r="G64" s="106"/>
      <c r="H64" s="118"/>
      <c r="I64" s="31"/>
      <c r="J64" s="120"/>
      <c r="K64" s="31">
        <v>0</v>
      </c>
      <c r="L64" s="120"/>
      <c r="M64" s="31">
        <v>0</v>
      </c>
    </row>
    <row r="65" spans="1:59" s="7" customFormat="1" ht="18" customHeight="1">
      <c r="A65" s="66">
        <v>7201</v>
      </c>
      <c r="B65" s="170"/>
      <c r="C65" s="169"/>
      <c r="D65" s="133" t="s">
        <v>37</v>
      </c>
      <c r="E65" s="134"/>
      <c r="F65" s="71">
        <v>0</v>
      </c>
      <c r="G65" s="106">
        <f>SUM(F8*F65)/100</f>
        <v>0</v>
      </c>
      <c r="H65" s="118" t="e">
        <f>SUM(I65/H8)*100</f>
        <v>#DIV/0!</v>
      </c>
      <c r="I65" s="196">
        <v>0</v>
      </c>
      <c r="J65" s="120" t="e">
        <f>SUM(K65/J8)*100</f>
        <v>#DIV/0!</v>
      </c>
      <c r="K65" s="196">
        <v>0</v>
      </c>
      <c r="L65" s="120" t="e">
        <f>SUM(M65/L8)*100</f>
        <v>#DIV/0!</v>
      </c>
      <c r="M65" s="196">
        <v>0</v>
      </c>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row>
    <row r="66" spans="1:59" s="7" customFormat="1" ht="18" customHeight="1">
      <c r="A66" s="66">
        <v>7202</v>
      </c>
      <c r="B66" s="170"/>
      <c r="C66" s="169"/>
      <c r="D66" s="133" t="s">
        <v>38</v>
      </c>
      <c r="E66" s="134"/>
      <c r="F66" s="71">
        <v>0</v>
      </c>
      <c r="G66" s="106">
        <f>SUM(F8*F66)/100</f>
        <v>0</v>
      </c>
      <c r="H66" s="118" t="e">
        <f>SUM(I66/H8)*100</f>
        <v>#DIV/0!</v>
      </c>
      <c r="I66" s="196">
        <v>0</v>
      </c>
      <c r="J66" s="120" t="e">
        <f>SUM(K66/J8)*100</f>
        <v>#DIV/0!</v>
      </c>
      <c r="K66" s="196">
        <v>0</v>
      </c>
      <c r="L66" s="120" t="e">
        <f>SUM(M66/L8)*100</f>
        <v>#DIV/0!</v>
      </c>
      <c r="M66" s="196">
        <v>0</v>
      </c>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row>
    <row r="67" spans="1:59" s="7" customFormat="1" ht="18" customHeight="1">
      <c r="A67" s="66">
        <v>7203</v>
      </c>
      <c r="B67" s="170"/>
      <c r="C67" s="169"/>
      <c r="D67" s="131" t="s">
        <v>90</v>
      </c>
      <c r="E67" s="132"/>
      <c r="F67" s="71">
        <v>0</v>
      </c>
      <c r="G67" s="106">
        <f>SUM(F8*F67)/100</f>
        <v>0</v>
      </c>
      <c r="H67" s="118" t="e">
        <f>SUM(I67/H8)*100</f>
        <v>#DIV/0!</v>
      </c>
      <c r="I67" s="196">
        <v>0</v>
      </c>
      <c r="J67" s="120" t="e">
        <f>SUM(K67/J8)*100</f>
        <v>#DIV/0!</v>
      </c>
      <c r="K67" s="196">
        <v>0</v>
      </c>
      <c r="L67" s="120" t="e">
        <f>SUM(M67/L8)*100</f>
        <v>#DIV/0!</v>
      </c>
      <c r="M67" s="196">
        <v>0</v>
      </c>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1:59" ht="18" customHeight="1">
      <c r="A68" s="66">
        <v>7204</v>
      </c>
      <c r="B68" s="170"/>
      <c r="C68" s="169"/>
      <c r="D68" s="131" t="s">
        <v>15</v>
      </c>
      <c r="E68" s="132"/>
      <c r="F68" s="71">
        <v>0</v>
      </c>
      <c r="G68" s="106">
        <f>SUM(F8*F68)/100</f>
        <v>0</v>
      </c>
      <c r="H68" s="118" t="e">
        <f>SUM(I68/H8)*100</f>
        <v>#DIV/0!</v>
      </c>
      <c r="I68" s="196">
        <v>0</v>
      </c>
      <c r="J68" s="120" t="e">
        <f>SUM(K68/J8)*100</f>
        <v>#DIV/0!</v>
      </c>
      <c r="K68" s="196">
        <v>0</v>
      </c>
      <c r="L68" s="120" t="e">
        <f>SUM(M68/L8)*100</f>
        <v>#DIV/0!</v>
      </c>
      <c r="M68" s="196">
        <v>0</v>
      </c>
    </row>
    <row r="69" spans="1:59" ht="18" customHeight="1">
      <c r="A69" s="66">
        <v>7205</v>
      </c>
      <c r="B69" s="170"/>
      <c r="C69" s="169"/>
      <c r="D69" s="131" t="s">
        <v>65</v>
      </c>
      <c r="E69" s="132"/>
      <c r="F69" s="71">
        <v>0</v>
      </c>
      <c r="G69" s="106">
        <f>SUM(F8*F69)/100</f>
        <v>0</v>
      </c>
      <c r="H69" s="118" t="e">
        <f>SUM(I69/H8)*100</f>
        <v>#DIV/0!</v>
      </c>
      <c r="I69" s="196">
        <v>0</v>
      </c>
      <c r="J69" s="120" t="e">
        <f>SUM(K69/J8)*100</f>
        <v>#DIV/0!</v>
      </c>
      <c r="K69" s="196">
        <v>0</v>
      </c>
      <c r="L69" s="120" t="e">
        <f>SUM(M69/L8)*100</f>
        <v>#DIV/0!</v>
      </c>
      <c r="M69" s="196">
        <v>0</v>
      </c>
    </row>
    <row r="70" spans="1:59" ht="18" customHeight="1">
      <c r="A70" s="66">
        <v>7206</v>
      </c>
      <c r="B70" s="170"/>
      <c r="C70" s="169"/>
      <c r="D70" s="131" t="s">
        <v>35</v>
      </c>
      <c r="E70" s="132"/>
      <c r="F70" s="71">
        <v>0</v>
      </c>
      <c r="G70" s="106">
        <f>SUM(F8*F70)/100</f>
        <v>0</v>
      </c>
      <c r="H70" s="118" t="e">
        <f>SUM(I70/H8)*100</f>
        <v>#DIV/0!</v>
      </c>
      <c r="I70" s="196">
        <v>0</v>
      </c>
      <c r="J70" s="120" t="e">
        <f>SUM(K70/J8)*100</f>
        <v>#DIV/0!</v>
      </c>
      <c r="K70" s="196">
        <v>0</v>
      </c>
      <c r="L70" s="120" t="e">
        <f>SUM(M70/L8)*100</f>
        <v>#DIV/0!</v>
      </c>
      <c r="M70" s="196">
        <v>0</v>
      </c>
    </row>
    <row r="71" spans="1:59" ht="18" customHeight="1">
      <c r="A71" s="66">
        <v>7207</v>
      </c>
      <c r="B71" s="170"/>
      <c r="C71" s="169"/>
      <c r="D71" s="131" t="s">
        <v>88</v>
      </c>
      <c r="E71" s="132"/>
      <c r="F71" s="71">
        <v>0</v>
      </c>
      <c r="G71" s="106">
        <f>SUM(F8*F71)/100</f>
        <v>0</v>
      </c>
      <c r="H71" s="118" t="e">
        <f>SUM(I71/H8)*100</f>
        <v>#DIV/0!</v>
      </c>
      <c r="I71" s="196">
        <v>0</v>
      </c>
      <c r="J71" s="120" t="e">
        <f>SUM(K71/J8)*100</f>
        <v>#DIV/0!</v>
      </c>
      <c r="K71" s="196">
        <v>0</v>
      </c>
      <c r="L71" s="120" t="e">
        <f>SUM(M71/L8)*100</f>
        <v>#DIV/0!</v>
      </c>
      <c r="M71" s="196">
        <v>0</v>
      </c>
    </row>
    <row r="72" spans="1:59" ht="18" customHeight="1">
      <c r="A72" s="66">
        <v>7208</v>
      </c>
      <c r="B72" s="170"/>
      <c r="C72" s="169"/>
      <c r="D72" s="131" t="s">
        <v>39</v>
      </c>
      <c r="E72" s="132"/>
      <c r="F72" s="71">
        <v>0</v>
      </c>
      <c r="G72" s="106">
        <f>SUM(F8*F72)/100</f>
        <v>0</v>
      </c>
      <c r="H72" s="118" t="e">
        <f>SUM(I72/H8)*100</f>
        <v>#DIV/0!</v>
      </c>
      <c r="I72" s="196">
        <v>0</v>
      </c>
      <c r="J72" s="120" t="e">
        <f>SUM(K72/J8)*100</f>
        <v>#DIV/0!</v>
      </c>
      <c r="K72" s="196">
        <v>0</v>
      </c>
      <c r="L72" s="120" t="e">
        <f>SUM(M72/L8)*100</f>
        <v>#DIV/0!</v>
      </c>
      <c r="M72" s="196">
        <v>0</v>
      </c>
    </row>
    <row r="73" spans="1:59" ht="18" customHeight="1">
      <c r="A73" s="66">
        <v>7209</v>
      </c>
      <c r="B73" s="170"/>
      <c r="C73" s="169"/>
      <c r="D73" s="131" t="s">
        <v>75</v>
      </c>
      <c r="E73" s="132"/>
      <c r="F73" s="71">
        <v>0</v>
      </c>
      <c r="G73" s="106">
        <f>SUM(F8*F73)/100</f>
        <v>0</v>
      </c>
      <c r="H73" s="118" t="e">
        <f>SUM(I73/H8)*100</f>
        <v>#DIV/0!</v>
      </c>
      <c r="I73" s="196">
        <v>0</v>
      </c>
      <c r="J73" s="120" t="e">
        <f>SUM(K73/J8)*100</f>
        <v>#DIV/0!</v>
      </c>
      <c r="K73" s="196">
        <v>0</v>
      </c>
      <c r="L73" s="120" t="e">
        <f>SUM(M73/L8)*100</f>
        <v>#DIV/0!</v>
      </c>
      <c r="M73" s="196">
        <v>0</v>
      </c>
    </row>
    <row r="74" spans="1:59" ht="18" customHeight="1">
      <c r="A74" s="66">
        <v>7210</v>
      </c>
      <c r="B74" s="170"/>
      <c r="C74" s="169"/>
      <c r="D74" s="131" t="s">
        <v>91</v>
      </c>
      <c r="E74" s="132"/>
      <c r="F74" s="71">
        <v>0</v>
      </c>
      <c r="G74" s="106">
        <f>SUM(F8*F74)/100</f>
        <v>0</v>
      </c>
      <c r="H74" s="118" t="e">
        <f>SUM(I74/H8)*100</f>
        <v>#DIV/0!</v>
      </c>
      <c r="I74" s="196">
        <v>0</v>
      </c>
      <c r="J74" s="120" t="e">
        <f>SUM(K74/J8)*100</f>
        <v>#DIV/0!</v>
      </c>
      <c r="K74" s="196">
        <v>0</v>
      </c>
      <c r="L74" s="120" t="e">
        <f>SUM(M74/L8)*100</f>
        <v>#DIV/0!</v>
      </c>
      <c r="M74" s="196">
        <v>0</v>
      </c>
    </row>
    <row r="75" spans="1:59" ht="18" customHeight="1">
      <c r="A75" s="66">
        <v>7211</v>
      </c>
      <c r="B75" s="170"/>
      <c r="C75" s="169"/>
      <c r="D75" s="131" t="s">
        <v>32</v>
      </c>
      <c r="E75" s="132"/>
      <c r="F75" s="71">
        <v>0</v>
      </c>
      <c r="G75" s="106">
        <f>SUM(F8*F75)/100</f>
        <v>0</v>
      </c>
      <c r="H75" s="118" t="e">
        <f>SUM(I75/H8)*100</f>
        <v>#DIV/0!</v>
      </c>
      <c r="I75" s="196">
        <v>0</v>
      </c>
      <c r="J75" s="120" t="e">
        <f>SUM(K75/J8)*100</f>
        <v>#DIV/0!</v>
      </c>
      <c r="K75" s="196">
        <v>0</v>
      </c>
      <c r="L75" s="120" t="e">
        <f>SUM(M75/L8)*100</f>
        <v>#DIV/0!</v>
      </c>
      <c r="M75" s="196">
        <v>0</v>
      </c>
    </row>
    <row r="76" spans="1:59" ht="18" customHeight="1">
      <c r="A76" s="66">
        <v>7212</v>
      </c>
      <c r="B76" s="170"/>
      <c r="C76" s="169"/>
      <c r="D76" s="6" t="s">
        <v>33</v>
      </c>
      <c r="F76" s="71">
        <v>0</v>
      </c>
      <c r="G76" s="106">
        <f>SUM(F8*F76)/100</f>
        <v>0</v>
      </c>
      <c r="H76" s="118" t="e">
        <f>SUM(I76/H8)*100</f>
        <v>#DIV/0!</v>
      </c>
      <c r="I76" s="196">
        <v>0</v>
      </c>
      <c r="J76" s="120" t="e">
        <f>SUM(K76/J8)*100</f>
        <v>#DIV/0!</v>
      </c>
      <c r="K76" s="196">
        <v>0</v>
      </c>
      <c r="L76" s="120" t="e">
        <f>SUM(M76/L8)*100</f>
        <v>#DIV/0!</v>
      </c>
      <c r="M76" s="196">
        <v>0</v>
      </c>
    </row>
    <row r="77" spans="1:59" ht="18" customHeight="1">
      <c r="A77" s="62" t="s">
        <v>119</v>
      </c>
      <c r="B77" s="170"/>
      <c r="C77" s="169"/>
      <c r="D77" s="129"/>
      <c r="E77" s="130"/>
      <c r="F77" s="71">
        <v>0</v>
      </c>
      <c r="G77" s="106">
        <f>SUM(F8*F77)/100</f>
        <v>0</v>
      </c>
      <c r="H77" s="118" t="e">
        <f>SUM(I77/H8)*100</f>
        <v>#DIV/0!</v>
      </c>
      <c r="I77" s="196">
        <v>0</v>
      </c>
      <c r="J77" s="120" t="e">
        <f>SUM(K77/J8)*100</f>
        <v>#DIV/0!</v>
      </c>
      <c r="K77" s="196">
        <v>0</v>
      </c>
      <c r="L77" s="120" t="e">
        <f>SUM(M77/L8)*100</f>
        <v>#DIV/0!</v>
      </c>
      <c r="M77" s="196">
        <v>0</v>
      </c>
    </row>
    <row r="78" spans="1:59" ht="18" customHeight="1">
      <c r="A78" s="62" t="s">
        <v>119</v>
      </c>
      <c r="B78" s="170"/>
      <c r="C78" s="169"/>
      <c r="D78" s="129"/>
      <c r="E78" s="130"/>
      <c r="F78" s="71">
        <v>0</v>
      </c>
      <c r="G78" s="106">
        <f>SUM(F8*F78)/100</f>
        <v>0</v>
      </c>
      <c r="H78" s="118" t="e">
        <f>SUM(I78/H8)*100</f>
        <v>#DIV/0!</v>
      </c>
      <c r="I78" s="196">
        <v>0</v>
      </c>
      <c r="J78" s="120" t="e">
        <f>SUM(K78/J8)*100</f>
        <v>#DIV/0!</v>
      </c>
      <c r="K78" s="196">
        <v>0</v>
      </c>
      <c r="L78" s="120" t="e">
        <f>SUM(M78/L8)*100</f>
        <v>#DIV/0!</v>
      </c>
      <c r="M78" s="196">
        <v>0</v>
      </c>
    </row>
    <row r="79" spans="1:59" ht="18" customHeight="1">
      <c r="A79" s="62" t="s">
        <v>119</v>
      </c>
      <c r="B79" s="170"/>
      <c r="C79" s="169"/>
      <c r="D79" s="129"/>
      <c r="E79" s="130"/>
      <c r="F79" s="71">
        <v>0</v>
      </c>
      <c r="G79" s="106">
        <f>SUM(F8*F79)/100</f>
        <v>0</v>
      </c>
      <c r="H79" s="118" t="e">
        <f>SUM(I79/H8)*100</f>
        <v>#DIV/0!</v>
      </c>
      <c r="I79" s="196">
        <v>0</v>
      </c>
      <c r="J79" s="120" t="e">
        <f>SUM(K79/J8)*100</f>
        <v>#DIV/0!</v>
      </c>
      <c r="K79" s="196">
        <v>0</v>
      </c>
      <c r="L79" s="120" t="e">
        <f>SUM(M79/L8)*100</f>
        <v>#DIV/0!</v>
      </c>
      <c r="M79" s="196">
        <v>0</v>
      </c>
    </row>
    <row r="80" spans="1:59" ht="18" customHeight="1">
      <c r="A80" s="62" t="s">
        <v>119</v>
      </c>
      <c r="B80" s="170"/>
      <c r="C80" s="169"/>
      <c r="D80" s="129"/>
      <c r="E80" s="130"/>
      <c r="F80" s="71">
        <v>0</v>
      </c>
      <c r="G80" s="106">
        <f>SUM(F8*F80)/100</f>
        <v>0</v>
      </c>
      <c r="H80" s="118" t="e">
        <f>SUM(I80/H8)*100</f>
        <v>#DIV/0!</v>
      </c>
      <c r="I80" s="196">
        <v>0</v>
      </c>
      <c r="J80" s="120" t="e">
        <f>SUM(K80/J8)*100</f>
        <v>#DIV/0!</v>
      </c>
      <c r="K80" s="196">
        <v>0</v>
      </c>
      <c r="L80" s="120" t="e">
        <f>SUM(M80/L8)*100</f>
        <v>#DIV/0!</v>
      </c>
      <c r="M80" s="196">
        <v>0</v>
      </c>
    </row>
    <row r="81" spans="1:59" ht="18" customHeight="1">
      <c r="A81" s="62" t="s">
        <v>119</v>
      </c>
      <c r="B81" s="170"/>
      <c r="C81" s="169"/>
      <c r="D81" s="129"/>
      <c r="E81" s="130"/>
      <c r="F81" s="71">
        <v>0</v>
      </c>
      <c r="G81" s="106">
        <f>SUM(F8*F81)/100</f>
        <v>0</v>
      </c>
      <c r="H81" s="118" t="e">
        <f>SUM(I81/H8)*100</f>
        <v>#DIV/0!</v>
      </c>
      <c r="I81" s="196">
        <v>0</v>
      </c>
      <c r="J81" s="120" t="e">
        <f>SUM(K81/J8)*100</f>
        <v>#DIV/0!</v>
      </c>
      <c r="K81" s="196">
        <v>0</v>
      </c>
      <c r="L81" s="120" t="e">
        <f>SUM(M81/L8)*100</f>
        <v>#DIV/0!</v>
      </c>
      <c r="M81" s="196">
        <v>0</v>
      </c>
    </row>
    <row r="82" spans="1:59" ht="18" customHeight="1">
      <c r="A82" s="62" t="s">
        <v>119</v>
      </c>
      <c r="B82" s="170"/>
      <c r="C82" s="169"/>
      <c r="D82" s="129"/>
      <c r="E82" s="130"/>
      <c r="F82" s="71">
        <v>0</v>
      </c>
      <c r="G82" s="106">
        <f>SUM(F8*F82)/100</f>
        <v>0</v>
      </c>
      <c r="H82" s="118" t="e">
        <f>SUM(I82/H8)*100</f>
        <v>#DIV/0!</v>
      </c>
      <c r="I82" s="196">
        <v>0</v>
      </c>
      <c r="J82" s="120" t="e">
        <f>SUM(K82/J8)*100</f>
        <v>#DIV/0!</v>
      </c>
      <c r="K82" s="196">
        <v>0</v>
      </c>
      <c r="L82" s="120" t="e">
        <f>SUM(M82/L8)*100</f>
        <v>#DIV/0!</v>
      </c>
      <c r="M82" s="196">
        <v>0</v>
      </c>
    </row>
    <row r="83" spans="1:59" ht="18" customHeight="1">
      <c r="A83" s="68"/>
      <c r="B83" s="23">
        <v>7.625</v>
      </c>
      <c r="C83" s="171" t="s">
        <v>11</v>
      </c>
      <c r="D83" s="171"/>
      <c r="E83" s="172"/>
      <c r="F83" s="50"/>
      <c r="G83" s="106"/>
      <c r="H83" s="118"/>
      <c r="I83" s="30"/>
      <c r="J83" s="120"/>
      <c r="K83" s="30">
        <v>0</v>
      </c>
      <c r="L83" s="120"/>
      <c r="M83" s="30">
        <v>0</v>
      </c>
    </row>
    <row r="84" spans="1:59" ht="18" customHeight="1">
      <c r="A84" s="66">
        <v>7250</v>
      </c>
      <c r="B84" s="166"/>
      <c r="C84" s="159"/>
      <c r="D84" s="131" t="s">
        <v>62</v>
      </c>
      <c r="E84" s="132"/>
      <c r="F84" s="71">
        <v>0</v>
      </c>
      <c r="G84" s="106">
        <f>SUM(F8*F84)/100</f>
        <v>0</v>
      </c>
      <c r="H84" s="118" t="e">
        <f>SUM(I84/H8)*100</f>
        <v>#DIV/0!</v>
      </c>
      <c r="I84" s="196">
        <v>0</v>
      </c>
      <c r="J84" s="120" t="e">
        <f>SUM(K84/J8)*100</f>
        <v>#DIV/0!</v>
      </c>
      <c r="K84" s="196">
        <v>0</v>
      </c>
      <c r="L84" s="120" t="e">
        <f>SUM(M84/L8)*100</f>
        <v>#DIV/0!</v>
      </c>
      <c r="M84" s="196">
        <v>0</v>
      </c>
    </row>
    <row r="85" spans="1:59" s="10" customFormat="1" ht="20" customHeight="1">
      <c r="A85" s="66">
        <v>7260</v>
      </c>
      <c r="B85" s="166"/>
      <c r="C85" s="159"/>
      <c r="D85" s="131" t="s">
        <v>36</v>
      </c>
      <c r="E85" s="132"/>
      <c r="F85" s="71">
        <v>0</v>
      </c>
      <c r="G85" s="106">
        <f>SUM(F8*F85)/100</f>
        <v>0</v>
      </c>
      <c r="H85" s="118" t="e">
        <f>SUM(I85/H8)*100</f>
        <v>#DIV/0!</v>
      </c>
      <c r="I85" s="196">
        <v>0</v>
      </c>
      <c r="J85" s="120" t="e">
        <f>SUM(K85/J8)*100</f>
        <v>#DIV/0!</v>
      </c>
      <c r="K85" s="196">
        <v>0</v>
      </c>
      <c r="L85" s="120" t="e">
        <f>SUM(M85/L8)*100</f>
        <v>#DIV/0!</v>
      </c>
      <c r="M85" s="196">
        <v>0</v>
      </c>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row>
    <row r="86" spans="1:59" s="10" customFormat="1" ht="20" customHeight="1">
      <c r="A86" s="66">
        <v>7270</v>
      </c>
      <c r="B86" s="166"/>
      <c r="C86" s="159"/>
      <c r="D86" s="131" t="s">
        <v>40</v>
      </c>
      <c r="E86" s="132"/>
      <c r="F86" s="71">
        <v>0</v>
      </c>
      <c r="G86" s="106">
        <f>SUM(F8*F86)/100</f>
        <v>0</v>
      </c>
      <c r="H86" s="118" t="e">
        <f>SUM(I86/H8)*100</f>
        <v>#DIV/0!</v>
      </c>
      <c r="I86" s="196">
        <v>0</v>
      </c>
      <c r="J86" s="120" t="e">
        <f>SUM(K86/J8)*100</f>
        <v>#DIV/0!</v>
      </c>
      <c r="K86" s="196">
        <v>0</v>
      </c>
      <c r="L86" s="120" t="e">
        <f>SUM(M86/L8)*100</f>
        <v>#DIV/0!</v>
      </c>
      <c r="M86" s="196">
        <v>0</v>
      </c>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row>
    <row r="87" spans="1:59" ht="18" customHeight="1">
      <c r="A87" s="67">
        <v>7400</v>
      </c>
      <c r="B87" s="40"/>
      <c r="C87" s="171" t="s">
        <v>50</v>
      </c>
      <c r="D87" s="171"/>
      <c r="E87" s="172"/>
      <c r="F87" s="48"/>
      <c r="G87" s="106"/>
      <c r="H87" s="202"/>
      <c r="I87" s="70"/>
      <c r="J87" s="120" t="e">
        <f>SUM(K87/J8)*100</f>
        <v>#DIV/0!</v>
      </c>
      <c r="K87" s="70"/>
      <c r="L87" s="120" t="e">
        <f>SUM(M87/L8)*100</f>
        <v>#DIV/0!</v>
      </c>
      <c r="M87" s="70"/>
    </row>
    <row r="88" spans="1:59" ht="18" customHeight="1">
      <c r="A88" s="66">
        <v>7410</v>
      </c>
      <c r="B88" s="170"/>
      <c r="C88" s="169"/>
      <c r="D88" s="131" t="s">
        <v>42</v>
      </c>
      <c r="E88" s="132"/>
      <c r="F88" s="71">
        <v>0</v>
      </c>
      <c r="G88" s="106">
        <f>SUM(F8*F88)/100</f>
        <v>0</v>
      </c>
      <c r="H88" s="118" t="e">
        <f>SUM(I88/H8)*100</f>
        <v>#DIV/0!</v>
      </c>
      <c r="I88" s="196">
        <v>0</v>
      </c>
      <c r="J88" s="120" t="e">
        <f>SUM(K88/J8)*100</f>
        <v>#DIV/0!</v>
      </c>
      <c r="K88" s="196">
        <v>0</v>
      </c>
      <c r="L88" s="120" t="e">
        <f>SUM(M88/L8)*100</f>
        <v>#DIV/0!</v>
      </c>
      <c r="M88" s="196">
        <v>0</v>
      </c>
    </row>
    <row r="89" spans="1:59" ht="18" customHeight="1">
      <c r="A89" s="66">
        <v>7420</v>
      </c>
      <c r="B89" s="170"/>
      <c r="C89" s="169"/>
      <c r="D89" s="131" t="s">
        <v>41</v>
      </c>
      <c r="E89" s="132"/>
      <c r="F89" s="71">
        <v>0</v>
      </c>
      <c r="G89" s="106">
        <f>SUM(F8*F89)/100</f>
        <v>0</v>
      </c>
      <c r="H89" s="118" t="e">
        <f>SUM(I89/H8)*100</f>
        <v>#DIV/0!</v>
      </c>
      <c r="I89" s="196">
        <v>0</v>
      </c>
      <c r="J89" s="120" t="e">
        <f>SUM(K89/J8)*100</f>
        <v>#DIV/0!</v>
      </c>
      <c r="K89" s="196">
        <v>0</v>
      </c>
      <c r="L89" s="120" t="e">
        <f>SUM(M89/L8)*100</f>
        <v>#DIV/0!</v>
      </c>
      <c r="M89" s="196">
        <v>0</v>
      </c>
    </row>
    <row r="90" spans="1:59" ht="18" customHeight="1">
      <c r="A90" s="66">
        <v>7430</v>
      </c>
      <c r="B90" s="170"/>
      <c r="C90" s="169"/>
      <c r="D90" s="131" t="s">
        <v>68</v>
      </c>
      <c r="E90" s="132"/>
      <c r="F90" s="71">
        <v>0</v>
      </c>
      <c r="G90" s="106">
        <f>SUM(F8*F90)/100</f>
        <v>0</v>
      </c>
      <c r="H90" s="118" t="e">
        <f>SUM(I90/H8)*100</f>
        <v>#DIV/0!</v>
      </c>
      <c r="I90" s="196">
        <v>0</v>
      </c>
      <c r="J90" s="120" t="e">
        <f>SUM(K90/J8)*100</f>
        <v>#DIV/0!</v>
      </c>
      <c r="K90" s="196">
        <v>0</v>
      </c>
      <c r="L90" s="120" t="e">
        <f>SUM(M90/L8)*100</f>
        <v>#DIV/0!</v>
      </c>
      <c r="M90" s="196">
        <v>0</v>
      </c>
    </row>
    <row r="91" spans="1:59" ht="18" customHeight="1">
      <c r="A91" s="66">
        <v>7440</v>
      </c>
      <c r="B91" s="170"/>
      <c r="C91" s="169"/>
      <c r="D91" s="131" t="s">
        <v>51</v>
      </c>
      <c r="E91" s="132"/>
      <c r="F91" s="71">
        <v>0</v>
      </c>
      <c r="G91" s="106">
        <f>SUM(F8*F91)/100</f>
        <v>0</v>
      </c>
      <c r="H91" s="118" t="e">
        <f>SUM(I91/H8)*100</f>
        <v>#DIV/0!</v>
      </c>
      <c r="I91" s="196">
        <v>0</v>
      </c>
      <c r="J91" s="120" t="e">
        <f>SUM(K91/J8)*100</f>
        <v>#DIV/0!</v>
      </c>
      <c r="K91" s="196">
        <v>0</v>
      </c>
      <c r="L91" s="120" t="e">
        <f>SUM(M91/L8)*100</f>
        <v>#DIV/0!</v>
      </c>
      <c r="M91" s="196">
        <v>0</v>
      </c>
    </row>
    <row r="92" spans="1:59" ht="18" customHeight="1">
      <c r="A92" s="67">
        <v>7500</v>
      </c>
      <c r="B92" s="40"/>
      <c r="C92" s="171" t="s">
        <v>55</v>
      </c>
      <c r="D92" s="171"/>
      <c r="E92" s="172"/>
      <c r="F92" s="50"/>
      <c r="G92" s="106"/>
      <c r="H92" s="118"/>
      <c r="I92" s="198"/>
      <c r="J92" s="120"/>
      <c r="K92" s="30"/>
      <c r="L92" s="120"/>
      <c r="M92" s="30"/>
    </row>
    <row r="93" spans="1:59" ht="18" customHeight="1">
      <c r="A93" s="66">
        <v>7510</v>
      </c>
      <c r="B93" s="166"/>
      <c r="C93" s="159"/>
      <c r="D93" s="149" t="s">
        <v>27</v>
      </c>
      <c r="E93" s="132"/>
      <c r="F93" s="71">
        <v>0</v>
      </c>
      <c r="G93" s="106">
        <f>SUM(F8*F93)/100</f>
        <v>0</v>
      </c>
      <c r="H93" s="118" t="e">
        <f>SUM(I93/H8)*100</f>
        <v>#DIV/0!</v>
      </c>
      <c r="I93" s="196">
        <v>0</v>
      </c>
      <c r="J93" s="120" t="e">
        <f>SUM(K93/J8)*100</f>
        <v>#DIV/0!</v>
      </c>
      <c r="K93" s="196">
        <v>0</v>
      </c>
      <c r="L93" s="120" t="e">
        <f>SUM(M93/L8)*100</f>
        <v>#DIV/0!</v>
      </c>
      <c r="M93" s="196">
        <v>0</v>
      </c>
    </row>
    <row r="94" spans="1:59" ht="18" customHeight="1">
      <c r="A94" s="66">
        <v>7520</v>
      </c>
      <c r="B94" s="166"/>
      <c r="C94" s="159"/>
      <c r="D94" s="131" t="s">
        <v>28</v>
      </c>
      <c r="E94" s="132"/>
      <c r="F94" s="71">
        <v>0</v>
      </c>
      <c r="G94" s="106">
        <f>SUM(F8*F94)/100</f>
        <v>0</v>
      </c>
      <c r="H94" s="118" t="e">
        <f>SUM(I94/H8)*100</f>
        <v>#DIV/0!</v>
      </c>
      <c r="I94" s="196">
        <v>0</v>
      </c>
      <c r="J94" s="120" t="e">
        <f>SUM(K94/J8)*100</f>
        <v>#DIV/0!</v>
      </c>
      <c r="K94" s="196">
        <v>0</v>
      </c>
      <c r="L94" s="120" t="e">
        <f>SUM(M94/L8)*100</f>
        <v>#DIV/0!</v>
      </c>
      <c r="M94" s="196">
        <v>0</v>
      </c>
    </row>
    <row r="95" spans="1:59" ht="18" customHeight="1">
      <c r="A95" s="66">
        <v>7530</v>
      </c>
      <c r="B95" s="166"/>
      <c r="C95" s="159"/>
      <c r="D95" s="131" t="s">
        <v>56</v>
      </c>
      <c r="E95" s="132"/>
      <c r="F95" s="71">
        <v>0</v>
      </c>
      <c r="G95" s="106">
        <f>SUM(F8*F95)/100</f>
        <v>0</v>
      </c>
      <c r="H95" s="118" t="e">
        <f>SUM(I95/H8)*100</f>
        <v>#DIV/0!</v>
      </c>
      <c r="I95" s="196">
        <v>0</v>
      </c>
      <c r="J95" s="120" t="e">
        <f>SUM(K95/J8)*100</f>
        <v>#DIV/0!</v>
      </c>
      <c r="K95" s="196">
        <v>0</v>
      </c>
      <c r="L95" s="120" t="e">
        <f>SUM(M95/L8)*100</f>
        <v>#DIV/0!</v>
      </c>
      <c r="M95" s="196">
        <v>0</v>
      </c>
    </row>
    <row r="96" spans="1:59" s="10" customFormat="1" ht="20" customHeight="1">
      <c r="A96" s="66">
        <v>7540</v>
      </c>
      <c r="B96" s="166"/>
      <c r="C96" s="159"/>
      <c r="D96" s="131" t="s">
        <v>57</v>
      </c>
      <c r="E96" s="132"/>
      <c r="F96" s="71">
        <v>0</v>
      </c>
      <c r="G96" s="106">
        <f>SUM(F8*F96)/100</f>
        <v>0</v>
      </c>
      <c r="H96" s="118" t="e">
        <f>SUM(I96/H8)*100</f>
        <v>#DIV/0!</v>
      </c>
      <c r="I96" s="196">
        <v>0</v>
      </c>
      <c r="J96" s="120" t="e">
        <f>SUM(K96/J8)*100</f>
        <v>#DIV/0!</v>
      </c>
      <c r="K96" s="196">
        <v>0</v>
      </c>
      <c r="L96" s="120" t="e">
        <f>SUM(M96/L8)*100</f>
        <v>#DIV/0!</v>
      </c>
      <c r="M96" s="196">
        <v>0</v>
      </c>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1:237" s="10" customFormat="1" ht="20" customHeight="1">
      <c r="A97" s="66">
        <v>7550</v>
      </c>
      <c r="B97" s="166"/>
      <c r="C97" s="159"/>
      <c r="D97" s="131" t="s">
        <v>58</v>
      </c>
      <c r="E97" s="132"/>
      <c r="F97" s="71">
        <v>0</v>
      </c>
      <c r="G97" s="106">
        <f>SUM(F8*F97)/100</f>
        <v>0</v>
      </c>
      <c r="H97" s="118" t="e">
        <f>SUM(I97/H8)*100</f>
        <v>#DIV/0!</v>
      </c>
      <c r="I97" s="196">
        <v>0</v>
      </c>
      <c r="J97" s="120" t="e">
        <f>SUM(K97/J8)*100</f>
        <v>#DIV/0!</v>
      </c>
      <c r="K97" s="196">
        <v>0</v>
      </c>
      <c r="L97" s="120" t="e">
        <f>SUM(M97/L8)*100</f>
        <v>#DIV/0!</v>
      </c>
      <c r="M97" s="196">
        <v>0</v>
      </c>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1:237" ht="18" customHeight="1">
      <c r="A98" s="69">
        <v>7700</v>
      </c>
      <c r="B98" s="24"/>
      <c r="C98" s="173" t="s">
        <v>92</v>
      </c>
      <c r="D98" s="173"/>
      <c r="E98" s="174"/>
      <c r="F98" s="50"/>
      <c r="G98" s="106"/>
      <c r="H98" s="118"/>
      <c r="I98" s="199"/>
      <c r="J98" s="120"/>
      <c r="K98" s="199"/>
      <c r="L98" s="120"/>
      <c r="M98" s="199"/>
    </row>
    <row r="99" spans="1:237" ht="18" customHeight="1">
      <c r="A99" s="66">
        <v>7710</v>
      </c>
      <c r="B99" s="170"/>
      <c r="C99" s="169"/>
      <c r="D99" s="131" t="s">
        <v>76</v>
      </c>
      <c r="E99" s="132"/>
      <c r="F99" s="71">
        <v>0</v>
      </c>
      <c r="G99" s="106">
        <f>SUM(F8*F99)/100</f>
        <v>0</v>
      </c>
      <c r="H99" s="118" t="e">
        <f>SUM(I99/H8)*100</f>
        <v>#DIV/0!</v>
      </c>
      <c r="I99" s="196">
        <v>0</v>
      </c>
      <c r="J99" s="120" t="e">
        <f>SUM(K99/J8)*100</f>
        <v>#DIV/0!</v>
      </c>
      <c r="K99" s="196">
        <v>0</v>
      </c>
      <c r="L99" s="120" t="e">
        <f>SUM(M99/L8)*100</f>
        <v>#DIV/0!</v>
      </c>
      <c r="M99" s="196">
        <v>0</v>
      </c>
    </row>
    <row r="100" spans="1:237" s="7" customFormat="1" ht="18" customHeight="1">
      <c r="A100" s="66">
        <v>7720</v>
      </c>
      <c r="B100" s="170"/>
      <c r="C100" s="169"/>
      <c r="D100" s="131" t="s">
        <v>78</v>
      </c>
      <c r="E100" s="132"/>
      <c r="F100" s="71">
        <v>0</v>
      </c>
      <c r="G100" s="106">
        <f>SUM(F8*F100)/100</f>
        <v>0</v>
      </c>
      <c r="H100" s="118" t="e">
        <f>SUM(I100/H8)*100</f>
        <v>#DIV/0!</v>
      </c>
      <c r="I100" s="196">
        <v>0</v>
      </c>
      <c r="J100" s="120" t="e">
        <f>SUM(K100/J8)*100</f>
        <v>#DIV/0!</v>
      </c>
      <c r="K100" s="196">
        <v>0</v>
      </c>
      <c r="L100" s="120" t="e">
        <f>SUM(M100/L8)*100</f>
        <v>#DIV/0!</v>
      </c>
      <c r="M100" s="196">
        <v>0</v>
      </c>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row>
    <row r="101" spans="1:237" s="7" customFormat="1" ht="18" customHeight="1">
      <c r="A101" s="66">
        <v>7730</v>
      </c>
      <c r="B101" s="170"/>
      <c r="C101" s="169"/>
      <c r="D101" s="131" t="s">
        <v>79</v>
      </c>
      <c r="E101" s="132"/>
      <c r="F101" s="71">
        <v>0</v>
      </c>
      <c r="G101" s="106">
        <f>SUM(F8*F101)/100</f>
        <v>0</v>
      </c>
      <c r="H101" s="118" t="e">
        <f>SUM(I101/H8)*100</f>
        <v>#DIV/0!</v>
      </c>
      <c r="I101" s="196">
        <v>0</v>
      </c>
      <c r="J101" s="120" t="e">
        <f>SUM(K101/J8)*100</f>
        <v>#DIV/0!</v>
      </c>
      <c r="K101" s="196">
        <v>0</v>
      </c>
      <c r="L101" s="120" t="e">
        <f>SUM(M101/L8)*100</f>
        <v>#DIV/0!</v>
      </c>
      <c r="M101" s="196">
        <v>0</v>
      </c>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row>
    <row r="102" spans="1:237" ht="18" customHeight="1">
      <c r="A102" s="66">
        <v>7740</v>
      </c>
      <c r="B102" s="170"/>
      <c r="C102" s="169"/>
      <c r="D102" s="131" t="s">
        <v>25</v>
      </c>
      <c r="E102" s="132"/>
      <c r="F102" s="71">
        <v>0</v>
      </c>
      <c r="G102" s="106">
        <f>SUM(F8*F102)/100</f>
        <v>0</v>
      </c>
      <c r="H102" s="118" t="e">
        <f>SUM(I102/H8)*100</f>
        <v>#DIV/0!</v>
      </c>
      <c r="I102" s="196">
        <v>0</v>
      </c>
      <c r="J102" s="120" t="e">
        <f>SUM(K102/J8)*100</f>
        <v>#DIV/0!</v>
      </c>
      <c r="K102" s="196">
        <v>0</v>
      </c>
      <c r="L102" s="120" t="e">
        <f>SUM(M102/L8)*100</f>
        <v>#DIV/0!</v>
      </c>
      <c r="M102" s="196">
        <v>0</v>
      </c>
    </row>
    <row r="103" spans="1:237" ht="18" customHeight="1">
      <c r="A103" s="66">
        <v>7750</v>
      </c>
      <c r="B103" s="170"/>
      <c r="C103" s="169"/>
      <c r="D103" s="131" t="s">
        <v>64</v>
      </c>
      <c r="E103" s="132"/>
      <c r="F103" s="71">
        <v>0</v>
      </c>
      <c r="G103" s="106">
        <f>SUM(F8*F103)/100</f>
        <v>0</v>
      </c>
      <c r="H103" s="118" t="e">
        <f>SUM(I103/H8)*100</f>
        <v>#DIV/0!</v>
      </c>
      <c r="I103" s="196">
        <v>0</v>
      </c>
      <c r="J103" s="120" t="e">
        <f>SUM(K103/J8)*100</f>
        <v>#DIV/0!</v>
      </c>
      <c r="K103" s="196">
        <v>0</v>
      </c>
      <c r="L103" s="120" t="e">
        <f>SUM(M103/L8)*100</f>
        <v>#DIV/0!</v>
      </c>
      <c r="M103" s="196">
        <v>0</v>
      </c>
    </row>
    <row r="104" spans="1:237" ht="18" customHeight="1">
      <c r="A104" s="66">
        <v>7760</v>
      </c>
      <c r="B104" s="170"/>
      <c r="C104" s="169"/>
      <c r="D104" s="131" t="s">
        <v>26</v>
      </c>
      <c r="E104" s="132"/>
      <c r="F104" s="71">
        <v>0</v>
      </c>
      <c r="G104" s="106">
        <f>SUM(F8*F104)/100</f>
        <v>0</v>
      </c>
      <c r="H104" s="118" t="e">
        <f>SUM(I104/H8)*100</f>
        <v>#DIV/0!</v>
      </c>
      <c r="I104" s="196">
        <v>0</v>
      </c>
      <c r="J104" s="120" t="e">
        <f>SUM(K104/J8)*100</f>
        <v>#DIV/0!</v>
      </c>
      <c r="K104" s="196">
        <v>0</v>
      </c>
      <c r="L104" s="120" t="e">
        <f>SUM(M104/L8)*100</f>
        <v>#DIV/0!</v>
      </c>
      <c r="M104" s="196">
        <v>0</v>
      </c>
    </row>
    <row r="105" spans="1:237" ht="18" customHeight="1">
      <c r="A105" s="69">
        <v>7800</v>
      </c>
      <c r="B105" s="41"/>
      <c r="C105" s="177" t="s">
        <v>72</v>
      </c>
      <c r="D105" s="177"/>
      <c r="E105" s="178"/>
      <c r="F105" s="71">
        <v>0</v>
      </c>
      <c r="G105" s="106"/>
      <c r="H105" s="118" t="e">
        <f>SUM(I105/H8)*100</f>
        <v>#DIV/0!</v>
      </c>
      <c r="I105" s="196">
        <v>0</v>
      </c>
      <c r="J105" s="120" t="e">
        <f>SUM(K105/J8)*100</f>
        <v>#DIV/0!</v>
      </c>
      <c r="K105" s="196">
        <v>0</v>
      </c>
      <c r="L105" s="120" t="e">
        <f>SUM(M105/L8)*100</f>
        <v>#DIV/0!</v>
      </c>
      <c r="M105" s="196">
        <v>0</v>
      </c>
    </row>
    <row r="106" spans="1:237" ht="18" customHeight="1">
      <c r="A106" s="66">
        <v>7810</v>
      </c>
      <c r="B106" s="166"/>
      <c r="C106" s="159"/>
      <c r="D106" s="131" t="s">
        <v>73</v>
      </c>
      <c r="E106" s="132"/>
      <c r="F106" s="71">
        <v>0</v>
      </c>
      <c r="G106" s="106">
        <f>SUM(F8*F106)/100</f>
        <v>0</v>
      </c>
      <c r="H106" s="118" t="e">
        <f>SUM(I106/H8)*100</f>
        <v>#DIV/0!</v>
      </c>
      <c r="I106" s="196">
        <v>0</v>
      </c>
      <c r="J106" s="120" t="e">
        <f>SUM(K106/J8)*100</f>
        <v>#DIV/0!</v>
      </c>
      <c r="K106" s="196">
        <v>0</v>
      </c>
      <c r="L106" s="120" t="e">
        <f>SUM(M106/L8)*100</f>
        <v>#DIV/0!</v>
      </c>
      <c r="M106" s="196">
        <v>0</v>
      </c>
    </row>
    <row r="107" spans="1:237" ht="18" customHeight="1">
      <c r="A107" s="66">
        <v>7820</v>
      </c>
      <c r="B107" s="166"/>
      <c r="C107" s="159"/>
      <c r="D107" s="131" t="s">
        <v>1</v>
      </c>
      <c r="E107" s="132"/>
      <c r="F107" s="71">
        <v>0</v>
      </c>
      <c r="G107" s="106">
        <f>SUM(F8*F107)/100</f>
        <v>0</v>
      </c>
      <c r="H107" s="118" t="e">
        <f>SUM(I107/H8)*100</f>
        <v>#DIV/0!</v>
      </c>
      <c r="I107" s="196">
        <v>0</v>
      </c>
      <c r="J107" s="120" t="e">
        <f>SUM(K107/J8)*100</f>
        <v>#DIV/0!</v>
      </c>
      <c r="K107" s="196">
        <v>0</v>
      </c>
      <c r="L107" s="120" t="e">
        <f>SUM(M107/L8)*100</f>
        <v>#DIV/0!</v>
      </c>
      <c r="M107" s="196">
        <v>0</v>
      </c>
    </row>
    <row r="108" spans="1:237" ht="18" customHeight="1">
      <c r="A108" s="66">
        <v>7830</v>
      </c>
      <c r="B108" s="166"/>
      <c r="C108" s="159"/>
      <c r="D108" s="131" t="s">
        <v>74</v>
      </c>
      <c r="E108" s="132"/>
      <c r="F108" s="71">
        <v>0</v>
      </c>
      <c r="G108" s="106">
        <f>SUM(F8*F108)/100</f>
        <v>0</v>
      </c>
      <c r="H108" s="118" t="e">
        <f>SUM(I108/H8)*100</f>
        <v>#DIV/0!</v>
      </c>
      <c r="I108" s="196">
        <v>0</v>
      </c>
      <c r="J108" s="120" t="e">
        <f>SUM(K108/J8)*100</f>
        <v>#DIV/0!</v>
      </c>
      <c r="K108" s="196">
        <v>0</v>
      </c>
      <c r="L108" s="120" t="e">
        <f>SUM(M108/L8)*100</f>
        <v>#DIV/0!</v>
      </c>
      <c r="M108" s="196">
        <v>0</v>
      </c>
    </row>
    <row r="109" spans="1:237" ht="18" customHeight="1">
      <c r="A109" s="66">
        <v>7840</v>
      </c>
      <c r="B109" s="166"/>
      <c r="C109" s="159"/>
      <c r="D109" s="131" t="s">
        <v>77</v>
      </c>
      <c r="E109" s="132"/>
      <c r="F109" s="71">
        <v>0</v>
      </c>
      <c r="G109" s="106">
        <f>SUM(F8*F109)/100</f>
        <v>0</v>
      </c>
      <c r="H109" s="118" t="e">
        <f>SUM(I109/H8)*100</f>
        <v>#DIV/0!</v>
      </c>
      <c r="I109" s="196">
        <v>0</v>
      </c>
      <c r="J109" s="120" t="e">
        <f>SUM(K109/J8)*100</f>
        <v>#DIV/0!</v>
      </c>
      <c r="K109" s="196">
        <v>0</v>
      </c>
      <c r="L109" s="120" t="e">
        <f>SUM(M109/L8)*100</f>
        <v>#DIV/0!</v>
      </c>
      <c r="M109" s="196">
        <v>0</v>
      </c>
    </row>
    <row r="110" spans="1:237" ht="18" customHeight="1">
      <c r="A110" s="67">
        <v>8000</v>
      </c>
      <c r="B110" s="23"/>
      <c r="C110" s="171" t="s">
        <v>10</v>
      </c>
      <c r="D110" s="171"/>
      <c r="E110" s="172"/>
      <c r="F110" s="48"/>
      <c r="G110" s="106"/>
      <c r="H110" s="118"/>
      <c r="I110" s="70"/>
      <c r="J110" s="120"/>
      <c r="K110" s="200"/>
      <c r="L110" s="120"/>
      <c r="M110" s="200"/>
    </row>
    <row r="111" spans="1:237" s="10" customFormat="1" ht="20" customHeight="1">
      <c r="A111" s="66">
        <v>8010</v>
      </c>
      <c r="B111" s="166"/>
      <c r="C111" s="159"/>
      <c r="D111" s="131" t="s">
        <v>69</v>
      </c>
      <c r="E111" s="132"/>
      <c r="F111" s="71">
        <v>0</v>
      </c>
      <c r="G111" s="106">
        <f>SUM(F8*F111)/100</f>
        <v>0</v>
      </c>
      <c r="H111" s="118" t="e">
        <f>SUM(I111/H8)*100</f>
        <v>#DIV/0!</v>
      </c>
      <c r="I111" s="196">
        <v>0</v>
      </c>
      <c r="J111" s="120" t="e">
        <f>SUM(K111/J8)*100</f>
        <v>#DIV/0!</v>
      </c>
      <c r="K111" s="196">
        <v>0</v>
      </c>
      <c r="L111" s="120" t="e">
        <f>SUM(M111/L8)*100</f>
        <v>#DIV/0!</v>
      </c>
      <c r="M111" s="196">
        <v>0</v>
      </c>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row>
    <row r="112" spans="1:237" s="10" customFormat="1" ht="20" customHeight="1">
      <c r="A112" s="66">
        <v>8020</v>
      </c>
      <c r="B112" s="166"/>
      <c r="C112" s="159"/>
      <c r="D112" s="131" t="s">
        <v>80</v>
      </c>
      <c r="E112" s="132"/>
      <c r="F112" s="71">
        <v>0</v>
      </c>
      <c r="G112" s="106">
        <f>SUM(F8*F112)/100</f>
        <v>0</v>
      </c>
      <c r="H112" s="118" t="e">
        <f>SUM(I112/H8*100)</f>
        <v>#DIV/0!</v>
      </c>
      <c r="I112" s="196">
        <v>0</v>
      </c>
      <c r="J112" s="120" t="e">
        <f>SUM(K112/J8)*100</f>
        <v>#DIV/0!</v>
      </c>
      <c r="K112" s="196">
        <v>0</v>
      </c>
      <c r="L112" s="120" t="e">
        <f>SUM(M112/L8)*100</f>
        <v>#DIV/0!</v>
      </c>
      <c r="M112" s="196">
        <v>0</v>
      </c>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row>
    <row r="113" spans="1:237" s="10" customFormat="1" ht="20" customHeight="1">
      <c r="A113" s="66">
        <v>8030</v>
      </c>
      <c r="B113" s="166"/>
      <c r="C113" s="159"/>
      <c r="D113" s="131" t="s">
        <v>81</v>
      </c>
      <c r="E113" s="132"/>
      <c r="F113" s="71">
        <v>0</v>
      </c>
      <c r="G113" s="106">
        <f>SUM(F8*F113)/100</f>
        <v>0</v>
      </c>
      <c r="H113" s="118" t="e">
        <f>SUM(I113/H8)*100</f>
        <v>#DIV/0!</v>
      </c>
      <c r="I113" s="196">
        <v>0</v>
      </c>
      <c r="J113" s="120" t="e">
        <f>SUM(K113/J8)*100</f>
        <v>#DIV/0!</v>
      </c>
      <c r="K113" s="196">
        <v>0</v>
      </c>
      <c r="L113" s="120" t="e">
        <f>SUM(M113/L8)*100</f>
        <v>#DIV/0!</v>
      </c>
      <c r="M113" s="196">
        <v>0</v>
      </c>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row>
    <row r="114" spans="1:237" s="10" customFormat="1" ht="20" customHeight="1">
      <c r="A114" s="66">
        <v>8040</v>
      </c>
      <c r="B114" s="166"/>
      <c r="C114" s="159"/>
      <c r="D114" s="131" t="s">
        <v>94</v>
      </c>
      <c r="E114" s="132"/>
      <c r="F114" s="71">
        <v>0</v>
      </c>
      <c r="G114" s="106">
        <f>SUM(F8*F114)/100</f>
        <v>0</v>
      </c>
      <c r="H114" s="118" t="e">
        <f>SUM(I114/H8)*100</f>
        <v>#DIV/0!</v>
      </c>
      <c r="I114" s="196">
        <v>0</v>
      </c>
      <c r="J114" s="120" t="e">
        <f>SUM(K114/J8)*100</f>
        <v>#DIV/0!</v>
      </c>
      <c r="K114" s="196">
        <v>0</v>
      </c>
      <c r="L114" s="120" t="e">
        <f>SUM(M114/L8)*100</f>
        <v>#DIV/0!</v>
      </c>
      <c r="M114" s="196">
        <v>0</v>
      </c>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row>
    <row r="115" spans="1:237" s="10" customFormat="1" ht="20" customHeight="1">
      <c r="A115" s="66">
        <v>8050</v>
      </c>
      <c r="B115" s="166"/>
      <c r="C115" s="159"/>
      <c r="D115" s="131" t="s">
        <v>82</v>
      </c>
      <c r="E115" s="132"/>
      <c r="F115" s="71">
        <v>0</v>
      </c>
      <c r="G115" s="106">
        <f>SUM(F8*F115)/100</f>
        <v>0</v>
      </c>
      <c r="H115" s="118" t="e">
        <f>SUM(I115/H8)*100</f>
        <v>#DIV/0!</v>
      </c>
      <c r="I115" s="196">
        <v>0</v>
      </c>
      <c r="J115" s="120" t="e">
        <f>SUM(K115/J8)*100</f>
        <v>#DIV/0!</v>
      </c>
      <c r="K115" s="196">
        <v>0</v>
      </c>
      <c r="L115" s="120" t="e">
        <f>SUM(M115/L8)*100</f>
        <v>#DIV/0!</v>
      </c>
      <c r="M115" s="196">
        <v>0</v>
      </c>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row>
    <row r="116" spans="1:237" ht="18" customHeight="1">
      <c r="A116" s="67">
        <v>8000</v>
      </c>
      <c r="B116" s="24"/>
      <c r="C116" s="173" t="s">
        <v>12</v>
      </c>
      <c r="D116" s="173"/>
      <c r="E116" s="174"/>
      <c r="F116" s="50"/>
      <c r="G116" s="106"/>
      <c r="H116" s="118"/>
      <c r="I116" s="199"/>
      <c r="J116" s="120"/>
      <c r="K116" s="199"/>
      <c r="L116" s="120"/>
      <c r="M116" s="199"/>
    </row>
    <row r="117" spans="1:237" ht="18" customHeight="1">
      <c r="A117" s="66">
        <v>8010</v>
      </c>
      <c r="B117" s="166"/>
      <c r="C117" s="159"/>
      <c r="D117" s="131" t="s">
        <v>21</v>
      </c>
      <c r="E117" s="132"/>
      <c r="F117" s="71">
        <v>0</v>
      </c>
      <c r="G117" s="106">
        <f>SUM(F8*F117)/100</f>
        <v>0</v>
      </c>
      <c r="H117" s="118" t="e">
        <f>SUM(I117/H8)*100</f>
        <v>#DIV/0!</v>
      </c>
      <c r="I117" s="196">
        <v>0</v>
      </c>
      <c r="J117" s="120" t="e">
        <f>SUM(K117/J8)*100</f>
        <v>#DIV/0!</v>
      </c>
      <c r="K117" s="196">
        <v>0</v>
      </c>
      <c r="L117" s="120" t="e">
        <f>SUM(M117/L8)*100</f>
        <v>#DIV/0!</v>
      </c>
      <c r="M117" s="196">
        <v>0</v>
      </c>
    </row>
    <row r="118" spans="1:237" ht="18" customHeight="1">
      <c r="A118" s="66">
        <v>8020</v>
      </c>
      <c r="B118" s="166"/>
      <c r="C118" s="159"/>
      <c r="D118" s="131" t="s">
        <v>0</v>
      </c>
      <c r="E118" s="132"/>
      <c r="F118" s="71">
        <v>0</v>
      </c>
      <c r="G118" s="106">
        <f>SUM(F8*F118)/100</f>
        <v>0</v>
      </c>
      <c r="H118" s="118" t="e">
        <f>SUM(I118/H8)*100</f>
        <v>#DIV/0!</v>
      </c>
      <c r="I118" s="196">
        <v>0</v>
      </c>
      <c r="J118" s="120" t="e">
        <f>SUM(K118/J8)*100</f>
        <v>#DIV/0!</v>
      </c>
      <c r="K118" s="196">
        <v>0</v>
      </c>
      <c r="L118" s="120" t="e">
        <f>SUM(M118/L8)*100</f>
        <v>#DIV/0!</v>
      </c>
      <c r="M118" s="196">
        <v>0</v>
      </c>
    </row>
    <row r="119" spans="1:237" ht="18" customHeight="1" thickBot="1">
      <c r="A119" s="66">
        <v>8030</v>
      </c>
      <c r="B119" s="166"/>
      <c r="C119" s="159"/>
      <c r="D119" s="150" t="s">
        <v>95</v>
      </c>
      <c r="E119" s="151"/>
      <c r="F119" s="86">
        <v>0</v>
      </c>
      <c r="G119" s="107">
        <f>SUM(F8*F119)/100</f>
        <v>0</v>
      </c>
      <c r="H119" s="118" t="e">
        <f>SUM(I119/H8)*100</f>
        <v>#DIV/0!</v>
      </c>
      <c r="I119" s="196">
        <v>0</v>
      </c>
      <c r="J119" s="120" t="e">
        <f>SUM(K119/J8)*100</f>
        <v>#DIV/0!</v>
      </c>
      <c r="K119" s="196">
        <v>0</v>
      </c>
      <c r="L119" s="120" t="e">
        <f>SUM(M119/L8)*100</f>
        <v>#DIV/0!</v>
      </c>
      <c r="M119" s="196">
        <v>0</v>
      </c>
    </row>
    <row r="120" spans="1:237" ht="20" customHeight="1">
      <c r="A120" s="51" t="s">
        <v>13</v>
      </c>
      <c r="B120" s="25"/>
      <c r="C120" s="11"/>
      <c r="D120" s="12"/>
      <c r="E120" s="12"/>
      <c r="F120" s="138">
        <f>SUM(F34:F84)</f>
        <v>0</v>
      </c>
      <c r="G120" s="123">
        <f>SUM(G34:G118)</f>
        <v>0</v>
      </c>
      <c r="H120" s="142" t="e">
        <f>SUM(H34:H118)</f>
        <v>#DIV/0!</v>
      </c>
      <c r="I120" s="209">
        <f>SUM(I34:I119)</f>
        <v>0</v>
      </c>
      <c r="J120" s="144" t="e">
        <f>SUM(J34:J118)</f>
        <v>#VALUE!</v>
      </c>
      <c r="K120" s="209">
        <f>SUM(K34:K119)</f>
        <v>0</v>
      </c>
      <c r="L120" s="144" t="e">
        <f>SUM(L34:L118)</f>
        <v>#DIV/0!</v>
      </c>
      <c r="M120" s="209">
        <f>SUM(M34:M119)</f>
        <v>0</v>
      </c>
    </row>
    <row r="121" spans="1:237" ht="25" customHeight="1">
      <c r="A121" s="52" t="s">
        <v>6</v>
      </c>
      <c r="B121" s="26"/>
      <c r="C121" s="13"/>
      <c r="D121" s="14"/>
      <c r="E121" s="14"/>
      <c r="F121" s="124">
        <f t="shared" ref="F121:L121" si="3">F32</f>
        <v>0</v>
      </c>
      <c r="G121" s="125">
        <f t="shared" si="3"/>
        <v>0</v>
      </c>
      <c r="H121" s="143" t="e">
        <f t="shared" si="3"/>
        <v>#DIV/0!</v>
      </c>
      <c r="I121" s="210">
        <f t="shared" si="3"/>
        <v>0</v>
      </c>
      <c r="J121" s="145" t="e">
        <f t="shared" si="3"/>
        <v>#DIV/0!</v>
      </c>
      <c r="K121" s="210">
        <f t="shared" si="3"/>
        <v>0</v>
      </c>
      <c r="L121" s="145" t="e">
        <f t="shared" ref="L121:M121" si="4">L32</f>
        <v>#DIV/0!</v>
      </c>
      <c r="M121" s="210">
        <f t="shared" si="4"/>
        <v>0</v>
      </c>
    </row>
    <row r="122" spans="1:237" ht="20" customHeight="1">
      <c r="A122" s="53" t="s">
        <v>22</v>
      </c>
      <c r="B122" s="27"/>
      <c r="C122" s="15"/>
      <c r="D122" s="16"/>
      <c r="E122" s="16"/>
      <c r="F122" s="139">
        <f t="shared" ref="F122:K122" si="5">SUM(F120:F121)</f>
        <v>0</v>
      </c>
      <c r="G122" s="137">
        <f t="shared" si="5"/>
        <v>0</v>
      </c>
      <c r="H122" s="139" t="e">
        <f t="shared" si="5"/>
        <v>#DIV/0!</v>
      </c>
      <c r="I122" s="122">
        <f t="shared" si="5"/>
        <v>0</v>
      </c>
      <c r="J122" s="146" t="e">
        <f t="shared" si="5"/>
        <v>#VALUE!</v>
      </c>
      <c r="K122" s="122">
        <f t="shared" si="5"/>
        <v>0</v>
      </c>
      <c r="L122" s="146" t="e">
        <f t="shared" ref="L122" si="6">SUM(L120:L121)</f>
        <v>#DIV/0!</v>
      </c>
      <c r="M122" s="211">
        <f t="shared" ref="M122" si="7">SUM(M120:M121)</f>
        <v>0</v>
      </c>
    </row>
    <row r="123" spans="1:237" ht="25" customHeight="1">
      <c r="A123" s="52" t="s">
        <v>14</v>
      </c>
      <c r="B123" s="26"/>
      <c r="C123" s="13"/>
      <c r="D123" s="14"/>
      <c r="E123" s="14"/>
      <c r="F123" s="140">
        <v>100</v>
      </c>
      <c r="G123" s="126">
        <f>SUM(F8)</f>
        <v>0</v>
      </c>
      <c r="H123" s="140">
        <v>100</v>
      </c>
      <c r="I123" s="212">
        <f>SUM(H8)</f>
        <v>0</v>
      </c>
      <c r="J123" s="147">
        <v>100</v>
      </c>
      <c r="K123" s="212">
        <f>SUM(J8)</f>
        <v>0</v>
      </c>
      <c r="L123" s="147">
        <v>100</v>
      </c>
      <c r="M123" s="212">
        <f>SUM(L8)</f>
        <v>0</v>
      </c>
    </row>
    <row r="124" spans="1:237" ht="22" thickBot="1">
      <c r="A124" s="51" t="s">
        <v>107</v>
      </c>
      <c r="B124" s="25"/>
      <c r="C124" s="11"/>
      <c r="D124" s="12"/>
      <c r="E124" s="12"/>
      <c r="F124" s="141">
        <f>100-SUM(F122)</f>
        <v>100</v>
      </c>
      <c r="G124" s="127">
        <f>SUM(F8-G122)</f>
        <v>0</v>
      </c>
      <c r="H124" s="128" t="e">
        <f>SUM(100-H122)</f>
        <v>#DIV/0!</v>
      </c>
      <c r="I124" s="213">
        <f>H8-I122</f>
        <v>0</v>
      </c>
      <c r="J124" s="148" t="e">
        <f>SUM(100-J122)</f>
        <v>#VALUE!</v>
      </c>
      <c r="K124" s="213">
        <f>J8-K122</f>
        <v>0</v>
      </c>
      <c r="L124" s="148" t="e">
        <f>SUM(100-L122)</f>
        <v>#DIV/0!</v>
      </c>
      <c r="M124" s="213">
        <f>L8-M122</f>
        <v>0</v>
      </c>
    </row>
    <row r="125" spans="1:237" ht="21" hidden="1">
      <c r="F125" s="20"/>
      <c r="G125" s="20"/>
      <c r="H125" s="32"/>
      <c r="I125" s="32"/>
      <c r="J125" s="32"/>
      <c r="K125" s="32"/>
      <c r="L125" s="32"/>
      <c r="M125" s="32"/>
    </row>
    <row r="126" spans="1:237" ht="17" hidden="1">
      <c r="H126"/>
      <c r="J126"/>
      <c r="L126"/>
    </row>
    <row r="127" spans="1:237" ht="17" hidden="1">
      <c r="H127"/>
      <c r="I127"/>
      <c r="J127"/>
      <c r="K127"/>
      <c r="L127"/>
      <c r="M127"/>
    </row>
    <row r="128" spans="1:237" ht="17" hidden="1">
      <c r="F128"/>
      <c r="G128"/>
      <c r="H128"/>
      <c r="I128"/>
      <c r="J128"/>
      <c r="K128"/>
      <c r="L128"/>
      <c r="M128"/>
    </row>
    <row r="129" spans="1:13" ht="17" hidden="1">
      <c r="F129"/>
      <c r="G129"/>
      <c r="H129"/>
      <c r="I129"/>
      <c r="J129"/>
      <c r="K129"/>
      <c r="L129"/>
      <c r="M129"/>
    </row>
    <row r="130" spans="1:13" ht="17" hidden="1">
      <c r="A130" s="57"/>
      <c r="G130"/>
      <c r="H130"/>
      <c r="I130"/>
      <c r="J130"/>
      <c r="K130"/>
      <c r="L130"/>
      <c r="M130"/>
    </row>
    <row r="131" spans="1:13" ht="17" hidden="1">
      <c r="A131" s="57"/>
      <c r="G131"/>
      <c r="H131"/>
      <c r="I131"/>
      <c r="J131"/>
      <c r="K131"/>
      <c r="L131"/>
      <c r="M131"/>
    </row>
    <row r="132" spans="1:13" ht="17" hidden="1">
      <c r="A132" s="57"/>
      <c r="G132"/>
      <c r="H132"/>
      <c r="I132"/>
      <c r="J132"/>
      <c r="K132"/>
      <c r="L132"/>
      <c r="M132"/>
    </row>
    <row r="133" spans="1:13" ht="17" hidden="1">
      <c r="A133" s="57"/>
      <c r="G133"/>
      <c r="H133"/>
      <c r="I133"/>
      <c r="J133"/>
      <c r="K133"/>
      <c r="L133"/>
      <c r="M133"/>
    </row>
    <row r="134" spans="1:13" ht="17" hidden="1">
      <c r="A134" s="57"/>
      <c r="G134"/>
      <c r="H134"/>
      <c r="I134"/>
      <c r="J134"/>
      <c r="K134"/>
      <c r="L134"/>
      <c r="M134"/>
    </row>
    <row r="135" spans="1:13" ht="17" hidden="1">
      <c r="A135" s="57"/>
      <c r="G135"/>
      <c r="H135"/>
      <c r="I135"/>
      <c r="J135"/>
      <c r="K135"/>
      <c r="L135"/>
      <c r="M135"/>
    </row>
    <row r="136" spans="1:13" ht="17" hidden="1">
      <c r="A136" s="57"/>
      <c r="G136"/>
      <c r="H136"/>
      <c r="I136"/>
      <c r="J136"/>
      <c r="K136"/>
      <c r="L136"/>
      <c r="M136"/>
    </row>
    <row r="137" spans="1:13" ht="17" hidden="1">
      <c r="A137" s="57"/>
      <c r="G137"/>
      <c r="H137"/>
      <c r="I137"/>
      <c r="J137"/>
      <c r="K137"/>
      <c r="L137"/>
      <c r="M137"/>
    </row>
    <row r="138" spans="1:13" ht="17" hidden="1">
      <c r="A138" s="57"/>
      <c r="G138"/>
      <c r="H138"/>
      <c r="I138"/>
      <c r="J138"/>
      <c r="K138"/>
      <c r="L138"/>
      <c r="M138"/>
    </row>
    <row r="139" spans="1:13" ht="17" hidden="1">
      <c r="A139" s="57"/>
      <c r="G139"/>
      <c r="H139"/>
      <c r="I139"/>
      <c r="J139"/>
      <c r="K139"/>
      <c r="L139"/>
      <c r="M139"/>
    </row>
    <row r="140" spans="1:13" ht="17" hidden="1">
      <c r="A140" s="57"/>
      <c r="G140"/>
      <c r="H140"/>
      <c r="I140"/>
      <c r="J140"/>
      <c r="K140"/>
      <c r="L140"/>
      <c r="M140"/>
    </row>
    <row r="141" spans="1:13" ht="17" hidden="1">
      <c r="A141" s="57"/>
      <c r="G141"/>
      <c r="H141"/>
      <c r="I141"/>
      <c r="J141"/>
      <c r="K141"/>
      <c r="L141"/>
      <c r="M141"/>
    </row>
    <row r="142" spans="1:13" ht="17" hidden="1">
      <c r="A142" s="57"/>
      <c r="G142"/>
      <c r="H142"/>
      <c r="I142"/>
      <c r="J142"/>
      <c r="K142"/>
      <c r="L142"/>
      <c r="M142"/>
    </row>
    <row r="143" spans="1:13" ht="17" hidden="1">
      <c r="A143" s="57"/>
      <c r="G143"/>
      <c r="H143"/>
      <c r="I143"/>
      <c r="J143"/>
      <c r="K143"/>
      <c r="L143"/>
      <c r="M143"/>
    </row>
    <row r="144" spans="1:13" ht="17" hidden="1">
      <c r="A144" s="57"/>
      <c r="G144"/>
      <c r="H144"/>
      <c r="I144"/>
      <c r="J144"/>
      <c r="K144"/>
      <c r="L144"/>
      <c r="M144"/>
    </row>
    <row r="145" spans="1:13" ht="17" hidden="1">
      <c r="A145" s="57"/>
      <c r="G145"/>
      <c r="H145"/>
      <c r="I145"/>
      <c r="J145"/>
      <c r="K145"/>
      <c r="L145"/>
      <c r="M145"/>
    </row>
    <row r="146" spans="1:13" ht="17" hidden="1">
      <c r="A146" s="57"/>
      <c r="G146"/>
      <c r="H146"/>
      <c r="I146"/>
      <c r="J146"/>
      <c r="K146"/>
      <c r="L146"/>
      <c r="M146"/>
    </row>
    <row r="147" spans="1:13" ht="17" hidden="1">
      <c r="A147" s="57"/>
      <c r="G147"/>
      <c r="H147"/>
      <c r="I147"/>
      <c r="J147"/>
      <c r="K147"/>
      <c r="L147"/>
      <c r="M147"/>
    </row>
    <row r="148" spans="1:13" ht="17" hidden="1">
      <c r="A148" s="57"/>
      <c r="G148"/>
      <c r="H148"/>
      <c r="I148"/>
      <c r="J148"/>
      <c r="K148"/>
      <c r="L148"/>
      <c r="M148"/>
    </row>
    <row r="149" spans="1:13" ht="17" hidden="1">
      <c r="A149" s="57"/>
      <c r="G149"/>
      <c r="H149"/>
      <c r="I149"/>
      <c r="J149"/>
      <c r="K149"/>
      <c r="L149"/>
      <c r="M149"/>
    </row>
    <row r="150" spans="1:13" ht="17" hidden="1">
      <c r="A150" s="57"/>
      <c r="G150"/>
      <c r="H150"/>
      <c r="I150"/>
      <c r="J150"/>
      <c r="K150"/>
      <c r="L150"/>
      <c r="M150"/>
    </row>
    <row r="151" spans="1:13" ht="17" hidden="1">
      <c r="A151" s="57"/>
      <c r="G151"/>
      <c r="H151"/>
      <c r="I151" s="8"/>
      <c r="J151"/>
      <c r="K151" s="8"/>
      <c r="L151"/>
      <c r="M151" s="8"/>
    </row>
    <row r="152" spans="1:13" ht="17" hidden="1">
      <c r="A152" s="57"/>
      <c r="G152"/>
      <c r="H152"/>
      <c r="I152" s="8"/>
      <c r="J152"/>
      <c r="K152" s="8"/>
      <c r="L152"/>
      <c r="M152" s="8"/>
    </row>
    <row r="153" spans="1:13" ht="17" hidden="1">
      <c r="A153" s="57"/>
      <c r="G153" s="8"/>
      <c r="H153" s="8"/>
      <c r="I153" s="8"/>
      <c r="J153" s="8"/>
      <c r="K153" s="8"/>
      <c r="L153" s="8"/>
      <c r="M153" s="8"/>
    </row>
    <row r="154" spans="1:13" ht="17" hidden="1">
      <c r="A154" s="57"/>
      <c r="G154" s="8"/>
      <c r="H154" s="8"/>
      <c r="I154" s="8"/>
      <c r="J154" s="8"/>
      <c r="K154" s="8"/>
      <c r="L154" s="8"/>
      <c r="M154" s="8"/>
    </row>
    <row r="155" spans="1:13" ht="17" hidden="1">
      <c r="A155" s="57"/>
      <c r="G155" s="8"/>
      <c r="H155" s="8"/>
      <c r="I155" s="8"/>
      <c r="J155" s="8"/>
      <c r="K155" s="8"/>
      <c r="L155" s="8"/>
      <c r="M155" s="8"/>
    </row>
    <row r="156" spans="1:13" ht="17" hidden="1">
      <c r="A156" s="57"/>
      <c r="G156" s="8"/>
      <c r="H156" s="8"/>
      <c r="I156" s="8"/>
      <c r="J156" s="8"/>
      <c r="K156" s="8"/>
      <c r="L156" s="8"/>
      <c r="M156" s="8"/>
    </row>
    <row r="157" spans="1:13" ht="17" hidden="1">
      <c r="A157" s="57"/>
      <c r="G157" s="8"/>
      <c r="H157" s="8"/>
      <c r="I157" s="8"/>
      <c r="J157" s="8"/>
      <c r="K157" s="8"/>
      <c r="L157" s="8"/>
      <c r="M157" s="8"/>
    </row>
    <row r="158" spans="1:13" ht="17" hidden="1">
      <c r="A158" s="57"/>
      <c r="G158" s="8"/>
      <c r="H158" s="8"/>
      <c r="I158" s="8"/>
      <c r="J158" s="8"/>
      <c r="K158" s="8"/>
      <c r="L158" s="8"/>
      <c r="M158" s="8"/>
    </row>
    <row r="159" spans="1:13" ht="17" hidden="1">
      <c r="A159" s="57"/>
      <c r="G159" s="8"/>
      <c r="H159" s="8"/>
      <c r="I159" s="8"/>
      <c r="J159" s="8"/>
      <c r="K159" s="8"/>
      <c r="L159" s="8"/>
      <c r="M159" s="8"/>
    </row>
    <row r="160" spans="1:13" ht="17" hidden="1">
      <c r="A160" s="57"/>
      <c r="G160" s="8"/>
      <c r="H160" s="8"/>
      <c r="I160" s="8"/>
      <c r="J160" s="8"/>
      <c r="K160" s="8"/>
      <c r="L160" s="8"/>
      <c r="M160" s="8"/>
    </row>
    <row r="161" spans="1:13" ht="17" hidden="1">
      <c r="A161" s="57"/>
      <c r="G161" s="8"/>
      <c r="H161" s="8"/>
      <c r="I161" s="8"/>
      <c r="J161" s="8"/>
      <c r="K161" s="8"/>
      <c r="L161" s="8"/>
      <c r="M161" s="8"/>
    </row>
    <row r="162" spans="1:13" ht="17" hidden="1">
      <c r="A162" s="57"/>
      <c r="G162" s="8"/>
      <c r="H162" s="8"/>
      <c r="I162" s="8"/>
      <c r="J162" s="8"/>
      <c r="K162" s="8"/>
      <c r="L162" s="8"/>
      <c r="M162" s="8"/>
    </row>
    <row r="163" spans="1:13" ht="17" hidden="1">
      <c r="A163" s="57"/>
      <c r="G163" s="8"/>
      <c r="H163" s="8"/>
      <c r="I163" s="8"/>
      <c r="J163" s="8"/>
      <c r="K163" s="8"/>
      <c r="L163" s="8"/>
      <c r="M163" s="8"/>
    </row>
    <row r="164" spans="1:13" ht="17" hidden="1">
      <c r="A164" s="57"/>
      <c r="G164" s="8"/>
      <c r="H164" s="8"/>
      <c r="I164" s="8"/>
      <c r="J164" s="8"/>
      <c r="K164" s="8"/>
      <c r="L164" s="8"/>
      <c r="M164" s="8"/>
    </row>
    <row r="165" spans="1:13" ht="17" hidden="1">
      <c r="A165" s="57"/>
      <c r="G165" s="8"/>
      <c r="H165" s="8"/>
      <c r="I165" s="8"/>
      <c r="J165" s="8"/>
      <c r="K165" s="8"/>
      <c r="L165" s="8"/>
      <c r="M165" s="8"/>
    </row>
    <row r="166" spans="1:13" ht="17" hidden="1">
      <c r="A166" s="57"/>
      <c r="G166" s="8"/>
      <c r="H166" s="8"/>
      <c r="I166" s="8"/>
      <c r="J166" s="8"/>
      <c r="K166" s="8"/>
      <c r="L166" s="8"/>
      <c r="M166" s="8"/>
    </row>
    <row r="167" spans="1:13" ht="17" hidden="1">
      <c r="A167" s="57"/>
      <c r="G167" s="8"/>
      <c r="H167" s="8"/>
      <c r="I167" s="8"/>
      <c r="J167" s="8"/>
      <c r="K167" s="8"/>
      <c r="L167" s="8"/>
      <c r="M167" s="8"/>
    </row>
    <row r="168" spans="1:13" ht="17" hidden="1">
      <c r="A168" s="57"/>
      <c r="G168" s="8"/>
      <c r="H168" s="8"/>
      <c r="I168" s="8"/>
      <c r="J168" s="8"/>
      <c r="K168" s="8"/>
      <c r="L168" s="8"/>
      <c r="M168" s="8"/>
    </row>
    <row r="169" spans="1:13" ht="17" hidden="1">
      <c r="A169" s="57"/>
      <c r="G169" s="8"/>
      <c r="H169" s="8"/>
      <c r="I169" s="8"/>
      <c r="J169" s="8"/>
      <c r="K169" s="8"/>
      <c r="L169" s="8"/>
      <c r="M169" s="8"/>
    </row>
    <row r="170" spans="1:13" ht="17" hidden="1">
      <c r="A170" s="57"/>
      <c r="G170" s="8"/>
      <c r="H170" s="8"/>
      <c r="I170" s="8"/>
      <c r="J170" s="8"/>
      <c r="K170" s="8"/>
      <c r="L170" s="8"/>
      <c r="M170" s="8"/>
    </row>
    <row r="171" spans="1:13" ht="17" hidden="1">
      <c r="A171" s="57"/>
      <c r="G171" s="8"/>
      <c r="H171" s="8"/>
      <c r="I171" s="8"/>
      <c r="J171" s="8"/>
      <c r="K171" s="8"/>
      <c r="L171" s="8"/>
      <c r="M171" s="8"/>
    </row>
    <row r="172" spans="1:13" ht="17" hidden="1">
      <c r="A172" s="57"/>
      <c r="G172" s="8"/>
      <c r="H172" s="8"/>
      <c r="I172" s="8"/>
      <c r="J172" s="8"/>
      <c r="K172" s="8"/>
      <c r="L172" s="8"/>
      <c r="M172" s="8"/>
    </row>
    <row r="173" spans="1:13" ht="17" hidden="1">
      <c r="A173" s="57"/>
      <c r="G173" s="8"/>
      <c r="H173" s="8"/>
      <c r="I173" s="8"/>
      <c r="J173" s="8"/>
      <c r="K173" s="8"/>
      <c r="L173" s="8"/>
      <c r="M173" s="8"/>
    </row>
    <row r="174" spans="1:13" ht="17" hidden="1">
      <c r="A174" s="57"/>
      <c r="G174" s="8"/>
      <c r="H174" s="8"/>
      <c r="I174" s="8"/>
      <c r="J174" s="8"/>
      <c r="K174" s="8"/>
      <c r="L174" s="8"/>
      <c r="M174" s="8"/>
    </row>
    <row r="175" spans="1:13" ht="20" hidden="1" customHeight="1">
      <c r="A175" s="57"/>
    </row>
  </sheetData>
  <sheetProtection password="BB94" sheet="1" objects="1" scenarios="1"/>
  <mergeCells count="220">
    <mergeCell ref="B99:C99"/>
    <mergeCell ref="B100:C100"/>
    <mergeCell ref="B101:C101"/>
    <mergeCell ref="B102:C102"/>
    <mergeCell ref="B103:C103"/>
    <mergeCell ref="D118:E118"/>
    <mergeCell ref="D119:E119"/>
    <mergeCell ref="B108:C108"/>
    <mergeCell ref="B109:C109"/>
    <mergeCell ref="B106:C106"/>
    <mergeCell ref="B107:C107"/>
    <mergeCell ref="B111:C111"/>
    <mergeCell ref="B112:C112"/>
    <mergeCell ref="B113:C113"/>
    <mergeCell ref="B114:C114"/>
    <mergeCell ref="B115:C115"/>
    <mergeCell ref="B117:C117"/>
    <mergeCell ref="B118:C118"/>
    <mergeCell ref="B119:C119"/>
    <mergeCell ref="D113:E113"/>
    <mergeCell ref="D114:E114"/>
    <mergeCell ref="D115:E115"/>
    <mergeCell ref="C116:E116"/>
    <mergeCell ref="D117:E117"/>
    <mergeCell ref="D109:E109"/>
    <mergeCell ref="C110:E110"/>
    <mergeCell ref="D111:E111"/>
    <mergeCell ref="D112:E112"/>
    <mergeCell ref="A2:M2"/>
    <mergeCell ref="D104:E104"/>
    <mergeCell ref="C105:E105"/>
    <mergeCell ref="D106:E106"/>
    <mergeCell ref="D107:E107"/>
    <mergeCell ref="D108:E108"/>
    <mergeCell ref="B104:C104"/>
    <mergeCell ref="D99:E99"/>
    <mergeCell ref="D100:E100"/>
    <mergeCell ref="D101:E101"/>
    <mergeCell ref="D102:E102"/>
    <mergeCell ref="D103:E103"/>
    <mergeCell ref="D94:E94"/>
    <mergeCell ref="D95:E95"/>
    <mergeCell ref="D96:E96"/>
    <mergeCell ref="D97:E97"/>
    <mergeCell ref="C98:E98"/>
    <mergeCell ref="B97:C97"/>
    <mergeCell ref="B94:C94"/>
    <mergeCell ref="B95:C95"/>
    <mergeCell ref="B96:C96"/>
    <mergeCell ref="D89:E89"/>
    <mergeCell ref="D90:E90"/>
    <mergeCell ref="D91:E91"/>
    <mergeCell ref="C92:E92"/>
    <mergeCell ref="D93:E93"/>
    <mergeCell ref="B93:C93"/>
    <mergeCell ref="B91:C91"/>
    <mergeCell ref="B89:C89"/>
    <mergeCell ref="B90:C90"/>
    <mergeCell ref="D84:E84"/>
    <mergeCell ref="D85:E85"/>
    <mergeCell ref="D86:E86"/>
    <mergeCell ref="C87:E87"/>
    <mergeCell ref="D88:E88"/>
    <mergeCell ref="B88:C88"/>
    <mergeCell ref="B86:C86"/>
    <mergeCell ref="B84:C84"/>
    <mergeCell ref="B85:C85"/>
    <mergeCell ref="B52:C52"/>
    <mergeCell ref="B50:C50"/>
    <mergeCell ref="B51:C51"/>
    <mergeCell ref="B48:C48"/>
    <mergeCell ref="B47:C47"/>
    <mergeCell ref="B58:C58"/>
    <mergeCell ref="B54:C54"/>
    <mergeCell ref="B55:C55"/>
    <mergeCell ref="B56:C56"/>
    <mergeCell ref="B57:C57"/>
    <mergeCell ref="B81:C81"/>
    <mergeCell ref="B63:C63"/>
    <mergeCell ref="B60:C60"/>
    <mergeCell ref="B61:C61"/>
    <mergeCell ref="B62:C62"/>
    <mergeCell ref="B76:C76"/>
    <mergeCell ref="B77:C77"/>
    <mergeCell ref="B78:C78"/>
    <mergeCell ref="B79:C79"/>
    <mergeCell ref="B80:C80"/>
    <mergeCell ref="C53:E53"/>
    <mergeCell ref="C59:E59"/>
    <mergeCell ref="C64:E64"/>
    <mergeCell ref="C83:E83"/>
    <mergeCell ref="B82:C82"/>
    <mergeCell ref="B65:C65"/>
    <mergeCell ref="B66:C66"/>
    <mergeCell ref="B67:C67"/>
    <mergeCell ref="B68:C68"/>
    <mergeCell ref="B69:C69"/>
    <mergeCell ref="B70:C70"/>
    <mergeCell ref="B71:C71"/>
    <mergeCell ref="B72:C72"/>
    <mergeCell ref="B73:C73"/>
    <mergeCell ref="B74:C74"/>
    <mergeCell ref="B75:C75"/>
    <mergeCell ref="B43:C43"/>
    <mergeCell ref="B44:C44"/>
    <mergeCell ref="B45:C45"/>
    <mergeCell ref="C46:E46"/>
    <mergeCell ref="C49:E49"/>
    <mergeCell ref="B38:C38"/>
    <mergeCell ref="B39:C39"/>
    <mergeCell ref="B40:C40"/>
    <mergeCell ref="B41:C41"/>
    <mergeCell ref="B42:C42"/>
    <mergeCell ref="B26:C26"/>
    <mergeCell ref="B27:C27"/>
    <mergeCell ref="B28:C28"/>
    <mergeCell ref="B29:C29"/>
    <mergeCell ref="B37:C37"/>
    <mergeCell ref="B21:C21"/>
    <mergeCell ref="B22:C22"/>
    <mergeCell ref="B23:C23"/>
    <mergeCell ref="B24:C24"/>
    <mergeCell ref="B25:C25"/>
    <mergeCell ref="B32:E32"/>
    <mergeCell ref="B33:E33"/>
    <mergeCell ref="B34:E34"/>
    <mergeCell ref="B36:C36"/>
    <mergeCell ref="B31:C31"/>
    <mergeCell ref="D31:E31"/>
    <mergeCell ref="D28:E28"/>
    <mergeCell ref="D27:E27"/>
    <mergeCell ref="D26:E26"/>
    <mergeCell ref="D25:E25"/>
    <mergeCell ref="F5:M5"/>
    <mergeCell ref="A6:E6"/>
    <mergeCell ref="A9:E9"/>
    <mergeCell ref="A10:E12"/>
    <mergeCell ref="A13:E14"/>
    <mergeCell ref="F13:G14"/>
    <mergeCell ref="F10:G12"/>
    <mergeCell ref="H10:I12"/>
    <mergeCell ref="H13:I14"/>
    <mergeCell ref="J13:K14"/>
    <mergeCell ref="F3:I4"/>
    <mergeCell ref="J3:M4"/>
    <mergeCell ref="A4:E5"/>
    <mergeCell ref="A3:E3"/>
    <mergeCell ref="L13:M14"/>
    <mergeCell ref="J10:K12"/>
    <mergeCell ref="L10:M12"/>
    <mergeCell ref="L6:M6"/>
    <mergeCell ref="L7:M7"/>
    <mergeCell ref="L8:M8"/>
    <mergeCell ref="L9:M9"/>
    <mergeCell ref="D77:E77"/>
    <mergeCell ref="D75:E75"/>
    <mergeCell ref="D74:E74"/>
    <mergeCell ref="D73:E73"/>
    <mergeCell ref="D72:E72"/>
    <mergeCell ref="D71:E71"/>
    <mergeCell ref="D70:E70"/>
    <mergeCell ref="D69:E69"/>
    <mergeCell ref="D68:E68"/>
    <mergeCell ref="D36:E36"/>
    <mergeCell ref="D40:E40"/>
    <mergeCell ref="D41:E41"/>
    <mergeCell ref="F8:G8"/>
    <mergeCell ref="A8:E8"/>
    <mergeCell ref="A7:E7"/>
    <mergeCell ref="F6:G6"/>
    <mergeCell ref="H6:I6"/>
    <mergeCell ref="J6:K6"/>
    <mergeCell ref="H8:I8"/>
    <mergeCell ref="F7:G7"/>
    <mergeCell ref="H7:I7"/>
    <mergeCell ref="H9:I9"/>
    <mergeCell ref="D78:E78"/>
    <mergeCell ref="D67:E67"/>
    <mergeCell ref="D63:E63"/>
    <mergeCell ref="D62:E62"/>
    <mergeCell ref="D61:E61"/>
    <mergeCell ref="D60:E60"/>
    <mergeCell ref="D58:E58"/>
    <mergeCell ref="D57:E57"/>
    <mergeCell ref="D56:E56"/>
    <mergeCell ref="D55:E55"/>
    <mergeCell ref="D54:E54"/>
    <mergeCell ref="D52:E52"/>
    <mergeCell ref="F9:G9"/>
    <mergeCell ref="D79:E79"/>
    <mergeCell ref="D80:E80"/>
    <mergeCell ref="D81:E81"/>
    <mergeCell ref="D82:E82"/>
    <mergeCell ref="D51:E51"/>
    <mergeCell ref="D50:E50"/>
    <mergeCell ref="D48:E48"/>
    <mergeCell ref="D47:E47"/>
    <mergeCell ref="D38:E38"/>
    <mergeCell ref="D44:E44"/>
    <mergeCell ref="D45:E45"/>
    <mergeCell ref="D43:E43"/>
    <mergeCell ref="D37:E37"/>
    <mergeCell ref="D42:E42"/>
    <mergeCell ref="D29:E29"/>
    <mergeCell ref="J7:K7"/>
    <mergeCell ref="J8:K8"/>
    <mergeCell ref="J9:K9"/>
    <mergeCell ref="A1:M1"/>
    <mergeCell ref="D30:E30"/>
    <mergeCell ref="D24:E24"/>
    <mergeCell ref="D23:E23"/>
    <mergeCell ref="D22:E22"/>
    <mergeCell ref="D21:E21"/>
    <mergeCell ref="D17:E17"/>
    <mergeCell ref="C16:E16"/>
    <mergeCell ref="B30:C30"/>
    <mergeCell ref="B17:C17"/>
    <mergeCell ref="B18:C18"/>
    <mergeCell ref="B19:C19"/>
    <mergeCell ref="B20:C20"/>
  </mergeCells>
  <phoneticPr fontId="3"/>
  <pageMargins left="0.25" right="0.25" top="0.25" bottom="0.25" header="0" footer="0"/>
  <pageSetup scale="25" orientation="portrait" horizontalDpi="4294967292" verticalDpi="4294967292"/>
  <headerFooter alignWithMargins="0">
    <oddHeader>&amp;L&amp;K000000Mecherath Financial Business Planning Tool&amp;C&amp;K000000&amp;D&amp;R&amp;K000000Page &amp;P</oddHeader>
  </headerFooter>
  <extLst>
    <ext xmlns:mx="http://schemas.microsoft.com/office/mac/excel/2008/main" uri="{64002731-A6B0-56B0-2670-7721B7C09600}">
      <mx:PLV Mode="0" OnePage="0" WScale="25"/>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7109375" defaultRowHeight="13" x14ac:dyDescent="0"/>
  <cols>
    <col min="1" max="256" width="11.140625" customWidth="1"/>
  </cols>
  <sheetData/>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7109375" defaultRowHeight="13" x14ac:dyDescent="0"/>
  <cols>
    <col min="1" max="256" width="11.140625" customWidth="1"/>
  </cols>
  <sheetData/>
  <pageMargins left="0.75" right="0.75" top="1" bottom="1" header="0.5" footer="0.5"/>
  <headerFooter alignWithMargins="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BBE3EE7ADFA449A3DE7AEDBB269389" ma:contentTypeVersion="10" ma:contentTypeDescription="Create a new document." ma:contentTypeScope="" ma:versionID="5fca752470d24f3cae9c136dfb3d7f40">
  <xsd:schema xmlns:xsd="http://www.w3.org/2001/XMLSchema" xmlns:xs="http://www.w3.org/2001/XMLSchema" xmlns:p="http://schemas.microsoft.com/office/2006/metadata/properties" xmlns:ns3="3d4460cb-2485-43d2-b0ab-8fa861fe3762" targetNamespace="http://schemas.microsoft.com/office/2006/metadata/properties" ma:root="true" ma:fieldsID="bda6e29092f2b6a030b6c9433555b622" ns3:_="">
    <xsd:import namespace="3d4460cb-2485-43d2-b0ab-8fa861fe376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460cb-2485-43d2-b0ab-8fa861fe37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023520-8EC2-4944-9DBA-3AEFF1E824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460cb-2485-43d2-b0ab-8fa861fe37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9A7B95-B7D7-4711-B1F4-77D713035304}">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3d4460cb-2485-43d2-b0ab-8fa861fe3762"/>
    <ds:schemaRef ds:uri="http://www.w3.org/XML/1998/namespace"/>
  </ds:schemaRefs>
</ds:datastoreItem>
</file>

<file path=customXml/itemProps3.xml><?xml version="1.0" encoding="utf-8"?>
<ds:datastoreItem xmlns:ds="http://schemas.openxmlformats.org/officeDocument/2006/customXml" ds:itemID="{0F124596-CF88-41B6-A040-367FEA038E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Lawrence Heuvelman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Heuvelman</dc:creator>
  <cp:lastModifiedBy>MBP</cp:lastModifiedBy>
  <cp:lastPrinted>2007-08-28T16:42:06Z</cp:lastPrinted>
  <dcterms:created xsi:type="dcterms:W3CDTF">2003-02-10T13:24:19Z</dcterms:created>
  <dcterms:modified xsi:type="dcterms:W3CDTF">2023-04-18T17:51:32Z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0x0101008ABBE3EE7ADFA449A3DE7AEDBB269389</vt:lpwstr>
  </property>
</Properties>
</file>